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EstaPasta_de_trabalho"/>
  <mc:AlternateContent xmlns:mc="http://schemas.openxmlformats.org/markup-compatibility/2006">
    <mc:Choice Requires="x15">
      <x15ac:absPath xmlns:x15ac="http://schemas.microsoft.com/office/spreadsheetml/2010/11/ac" url="C:\Users\Gabrielle\Desktop\PROJETOS\1 -Projeto Investindo sempre II 2023\Solicitação do recurso\4 Quarto envio\"/>
    </mc:Choice>
  </mc:AlternateContent>
  <xr:revisionPtr revIDLastSave="0" documentId="13_ncr:1_{A1375CB8-8318-47BD-8439-279E43DE36B6}" xr6:coauthVersionLast="45" xr6:coauthVersionMax="45" xr10:uidLastSave="{00000000-0000-0000-0000-000000000000}"/>
  <bookViews>
    <workbookView xWindow="-120" yWindow="-120" windowWidth="29040" windowHeight="15840" tabRatio="631" activeTab="5" xr2:uid="{00000000-000D-0000-FFFF-FFFF00000000}"/>
  </bookViews>
  <sheets>
    <sheet name="1. DADOS CADASTRAIS" sheetId="1" r:id="rId1"/>
    <sheet name="2. HISTÓRICO" sheetId="21" r:id="rId2"/>
    <sheet name="3. OBJETO" sheetId="22" r:id="rId3"/>
    <sheet name="4. PEO" sheetId="15" r:id="rId4"/>
    <sheet name="5. EQUIPE DE TRABALHO" sheetId="19" r:id="rId5"/>
    <sheet name="6. PEF" sheetId="18" r:id="rId6"/>
    <sheet name="6.1 PEF" sheetId="29" r:id="rId7"/>
    <sheet name="7. UNIDADES" sheetId="17" r:id="rId8"/>
    <sheet name="5. Parametro_Encargo" sheetId="3" state="hidden" r:id="rId9"/>
    <sheet name="Regime Atendimento" sheetId="5" state="hidden" r:id="rId10"/>
    <sheet name="8. DECLARAÇÃO" sheetId="30" r:id="rId11"/>
  </sheets>
  <externalReferences>
    <externalReference r:id="rId12"/>
  </externalReferences>
  <definedNames>
    <definedName name="_xlnm.Print_Area" localSheetId="0">'1. DADOS CADASTRAIS'!$A$1:$G$31</definedName>
    <definedName name="_xlnm.Print_Area" localSheetId="5">'6. PEF'!$A$1:$AK$64</definedName>
    <definedName name="_xlnm.Print_Area" localSheetId="6">'6.1 PEF'!$A$1:$C$18</definedName>
    <definedName name="BVVBVVVV" localSheetId="10">#REF!</definedName>
    <definedName name="BVVBVVVV">#REF!</definedName>
    <definedName name="CASA">#REF!</definedName>
    <definedName name="DESOESAS" localSheetId="10">#REF!</definedName>
    <definedName name="DESOESAS">#REF!</definedName>
    <definedName name="DIRIGENTE">#REF!</definedName>
    <definedName name="Dt_fim" localSheetId="1">#REF!</definedName>
    <definedName name="Dt_fim" localSheetId="2">#REF!</definedName>
    <definedName name="Dt_fim" localSheetId="4">#REF!</definedName>
    <definedName name="Dt_fim" localSheetId="5">#REF!</definedName>
    <definedName name="Dt_fim" localSheetId="6">#REF!</definedName>
    <definedName name="Dt_fim" localSheetId="10">#REF!</definedName>
    <definedName name="Dt_fim">#REF!</definedName>
    <definedName name="Dt_Ini" localSheetId="1">#REF!</definedName>
    <definedName name="Dt_Ini" localSheetId="2">#REF!</definedName>
    <definedName name="Dt_Ini" localSheetId="4">#REF!</definedName>
    <definedName name="Dt_Ini" localSheetId="5">#REF!</definedName>
    <definedName name="Dt_Ini" localSheetId="6">#REF!</definedName>
    <definedName name="Dt_Ini" localSheetId="10">#REF!</definedName>
    <definedName name="Dt_Ini">#REF!</definedName>
    <definedName name="FILTRO" localSheetId="1">#REF!</definedName>
    <definedName name="FILTRO" localSheetId="2">#REF!</definedName>
    <definedName name="FILTRO" localSheetId="4">#REF!</definedName>
    <definedName name="FILTRO" localSheetId="5">#REF!</definedName>
    <definedName name="FILTRO" localSheetId="6">#REF!</definedName>
    <definedName name="FILTRO" localSheetId="7">'[1]Modalidades e Valores'!$J$6:$O$15</definedName>
    <definedName name="FILTRO" localSheetId="10">#REF!</definedName>
    <definedName name="FILTRO">#REF!</definedName>
    <definedName name="jjjjjjjjjjjjjjjjjjjjj" localSheetId="6">#REF!</definedName>
    <definedName name="jjjjjjjjjjjjjjjjjjjjj" localSheetId="10">#REF!</definedName>
    <definedName name="jjjjjjjjjjjjjjjjjjjjj">#REF!</definedName>
    <definedName name="METAS" localSheetId="1">#REF!</definedName>
    <definedName name="METAS" localSheetId="2">#REF!</definedName>
    <definedName name="METAS" localSheetId="4">#REF!</definedName>
    <definedName name="METAS" localSheetId="5">#REF!</definedName>
    <definedName name="METAS" localSheetId="6">#REF!</definedName>
    <definedName name="METAS" localSheetId="10">#REF!</definedName>
    <definedName name="METAS">#REF!</definedName>
    <definedName name="MODALIDADE" localSheetId="1">#REF!</definedName>
    <definedName name="MODALIDADE" localSheetId="2">#REF!</definedName>
    <definedName name="MODALIDADE" localSheetId="4">#REF!</definedName>
    <definedName name="MODALIDADE" localSheetId="5">#REF!</definedName>
    <definedName name="MODALIDADE" localSheetId="6">#REF!</definedName>
    <definedName name="MODALIDADE" localSheetId="7">'[1]Modalidades e Valores'!$K$6:$K$15</definedName>
    <definedName name="MODALIDADE" localSheetId="10">#REF!</definedName>
    <definedName name="MODALIDADE">#REF!</definedName>
    <definedName name="OOOOOOOO" localSheetId="6">#REF!</definedName>
    <definedName name="OOOOOOOO" localSheetId="10">#REF!</definedName>
    <definedName name="OOOOOOOO">#REF!</definedName>
    <definedName name="OSC" localSheetId="1">#REF!</definedName>
    <definedName name="OSC" localSheetId="2">#REF!</definedName>
    <definedName name="OSC" localSheetId="4">#REF!</definedName>
    <definedName name="OSC" localSheetId="5">#REF!</definedName>
    <definedName name="OSC" localSheetId="6">#REF!</definedName>
    <definedName name="OSC" localSheetId="10">#REF!</definedName>
    <definedName name="OSC">#REF!</definedName>
    <definedName name="RCT" localSheetId="1">#REF!</definedName>
    <definedName name="RCT" localSheetId="2">#REF!</definedName>
    <definedName name="RCT" localSheetId="4">#REF!</definedName>
    <definedName name="RCT" localSheetId="5">#REF!</definedName>
    <definedName name="RCT" localSheetId="6">#REF!</definedName>
    <definedName name="RCT" localSheetId="7">'[1]Modalidades e Valores'!$B$22:$B$31</definedName>
    <definedName name="RCT" localSheetId="10">#REF!</definedName>
    <definedName name="RCT">#REF!</definedName>
    <definedName name="ROP" localSheetId="1">#REF!</definedName>
    <definedName name="ROP" localSheetId="2">#REF!</definedName>
    <definedName name="ROP" localSheetId="4">#REF!</definedName>
    <definedName name="ROP" localSheetId="5">#REF!</definedName>
    <definedName name="ROP" localSheetId="6">#REF!</definedName>
    <definedName name="ROP" localSheetId="7">'[1]Modalidades e Valores'!$B$3:$B$13</definedName>
    <definedName name="ROP" localSheetId="10">#REF!</definedName>
    <definedName name="ROP">#REF!</definedName>
    <definedName name="TDESPE" localSheetId="10">#REF!</definedName>
    <definedName name="TDESPE">#REF!</definedName>
    <definedName name="VALOR" localSheetId="1">#REF!</definedName>
    <definedName name="VALOR" localSheetId="2">#REF!</definedName>
    <definedName name="VALOR" localSheetId="4">#REF!</definedName>
    <definedName name="VALOR" localSheetId="5">#REF!</definedName>
    <definedName name="VALOR" localSheetId="6">#REF!</definedName>
    <definedName name="VALOR" localSheetId="10">#REF!</definedName>
    <definedName name="VALOR">#REF!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3" i="18" l="1"/>
  <c r="T63" i="18"/>
  <c r="U63" i="18"/>
  <c r="V63" i="18"/>
  <c r="W63" i="18"/>
  <c r="X63" i="18"/>
  <c r="Y63" i="18"/>
  <c r="Z63" i="18"/>
  <c r="Q63" i="18"/>
  <c r="R63" i="18"/>
  <c r="G6" i="1" l="1"/>
  <c r="G7" i="1" s="1"/>
  <c r="Q60" i="18"/>
  <c r="R60" i="18"/>
  <c r="S60" i="18"/>
  <c r="T60" i="18"/>
  <c r="U60" i="18"/>
  <c r="V60" i="18"/>
  <c r="W60" i="18"/>
  <c r="X60" i="18"/>
  <c r="Y60" i="18"/>
  <c r="Z60" i="18"/>
  <c r="AA60" i="18"/>
  <c r="AB60" i="18"/>
  <c r="P60" i="18"/>
  <c r="AC59" i="18"/>
  <c r="AC58" i="18"/>
  <c r="AC57" i="18"/>
  <c r="AC56" i="18"/>
  <c r="AC55" i="18"/>
  <c r="AC54" i="18"/>
  <c r="AC53" i="18"/>
  <c r="AC52" i="18"/>
  <c r="AC51" i="18"/>
  <c r="Q49" i="18"/>
  <c r="R49" i="18"/>
  <c r="S49" i="18"/>
  <c r="T49" i="18"/>
  <c r="U49" i="18"/>
  <c r="V49" i="18"/>
  <c r="W49" i="18"/>
  <c r="X49" i="18"/>
  <c r="Y49" i="18"/>
  <c r="Z49" i="18"/>
  <c r="AA49" i="18"/>
  <c r="AB49" i="18"/>
  <c r="P49" i="18"/>
  <c r="AC48" i="18"/>
  <c r="AC47" i="18"/>
  <c r="AC44" i="18"/>
  <c r="AC43" i="18"/>
  <c r="AC42" i="18"/>
  <c r="AC41" i="18"/>
  <c r="AC40" i="18"/>
  <c r="AC39" i="18"/>
  <c r="AB37" i="18"/>
  <c r="M45" i="18"/>
  <c r="N45" i="18"/>
  <c r="O45" i="18"/>
  <c r="P45" i="18"/>
  <c r="Q45" i="18"/>
  <c r="R45" i="18"/>
  <c r="S45" i="18"/>
  <c r="T45" i="18"/>
  <c r="U45" i="18"/>
  <c r="V45" i="18"/>
  <c r="W45" i="18"/>
  <c r="X45" i="18"/>
  <c r="Y45" i="18"/>
  <c r="Z45" i="18"/>
  <c r="AA45" i="18"/>
  <c r="AA63" i="18" s="1"/>
  <c r="AB45" i="18"/>
  <c r="AB63" i="18" s="1"/>
  <c r="AB29" i="18"/>
  <c r="P37" i="18"/>
  <c r="Q37" i="18"/>
  <c r="R37" i="18"/>
  <c r="S37" i="18"/>
  <c r="T37" i="18"/>
  <c r="U37" i="18"/>
  <c r="V37" i="18"/>
  <c r="W37" i="18"/>
  <c r="X37" i="18"/>
  <c r="Y37" i="18"/>
  <c r="Z37" i="18"/>
  <c r="AA37" i="18"/>
  <c r="Q29" i="18"/>
  <c r="R29" i="18"/>
  <c r="S29" i="18"/>
  <c r="T29" i="18"/>
  <c r="U29" i="18"/>
  <c r="V29" i="18"/>
  <c r="W29" i="18"/>
  <c r="X29" i="18"/>
  <c r="Y29" i="18"/>
  <c r="Z29" i="18"/>
  <c r="AA29" i="18"/>
  <c r="AC32" i="18"/>
  <c r="AC33" i="18"/>
  <c r="AC34" i="18"/>
  <c r="AC35" i="18"/>
  <c r="AC36" i="18"/>
  <c r="AC31" i="18"/>
  <c r="AC18" i="18"/>
  <c r="AC19" i="18"/>
  <c r="AC20" i="18"/>
  <c r="AC21" i="18"/>
  <c r="AC22" i="18"/>
  <c r="AC23" i="18"/>
  <c r="AC24" i="18"/>
  <c r="AC25" i="18"/>
  <c r="AC26" i="18"/>
  <c r="AC27" i="18"/>
  <c r="AC28" i="18"/>
  <c r="AC17" i="18"/>
  <c r="AC49" i="18" l="1"/>
  <c r="AC29" i="18"/>
  <c r="AC45" i="18"/>
  <c r="AC37" i="18"/>
  <c r="G45" i="18"/>
  <c r="O49" i="18"/>
  <c r="N49" i="18"/>
  <c r="M49" i="18"/>
  <c r="L49" i="18"/>
  <c r="K49" i="18"/>
  <c r="J49" i="18"/>
  <c r="I49" i="18"/>
  <c r="H49" i="18"/>
  <c r="G49" i="18"/>
  <c r="F49" i="18"/>
  <c r="E49" i="18"/>
  <c r="C8" i="29" l="1"/>
  <c r="F60" i="18"/>
  <c r="G60" i="18"/>
  <c r="H60" i="18"/>
  <c r="I60" i="18"/>
  <c r="J60" i="18"/>
  <c r="K60" i="18"/>
  <c r="L60" i="18"/>
  <c r="M60" i="18"/>
  <c r="N60" i="18"/>
  <c r="O60" i="18"/>
  <c r="F45" i="18"/>
  <c r="H45" i="18"/>
  <c r="I45" i="18"/>
  <c r="J45" i="18"/>
  <c r="K45" i="18"/>
  <c r="L45" i="18"/>
  <c r="F37" i="18"/>
  <c r="G37" i="18"/>
  <c r="H37" i="18"/>
  <c r="I37" i="18"/>
  <c r="J37" i="18"/>
  <c r="K37" i="18"/>
  <c r="L37" i="18"/>
  <c r="M37" i="18"/>
  <c r="N37" i="18"/>
  <c r="O37" i="18"/>
  <c r="G29" i="18"/>
  <c r="H29" i="18"/>
  <c r="I29" i="18"/>
  <c r="J29" i="18"/>
  <c r="K29" i="18"/>
  <c r="L29" i="18"/>
  <c r="M29" i="18"/>
  <c r="N29" i="18"/>
  <c r="O29" i="18"/>
  <c r="P29" i="18"/>
  <c r="N63" i="18" l="1"/>
  <c r="J63" i="18"/>
  <c r="M63" i="18"/>
  <c r="I63" i="18"/>
  <c r="L63" i="18"/>
  <c r="H63" i="18"/>
  <c r="P63" i="18"/>
  <c r="O63" i="18"/>
  <c r="K63" i="18"/>
  <c r="G63" i="18"/>
  <c r="E60" i="18" l="1"/>
  <c r="B4" i="18"/>
  <c r="E37" i="18"/>
  <c r="E45" i="18"/>
  <c r="C6" i="29" l="1"/>
  <c r="AC60" i="18"/>
  <c r="AC63" i="18" s="1"/>
  <c r="C7" i="29"/>
  <c r="F29" i="18"/>
  <c r="F63" i="18" s="1"/>
  <c r="C10" i="29" l="1"/>
  <c r="C9" i="29"/>
  <c r="E29" i="18"/>
  <c r="C4" i="29" l="1"/>
  <c r="C11" i="29" s="1"/>
  <c r="C5" i="29"/>
  <c r="E63" i="18"/>
  <c r="B23" i="3"/>
  <c r="B12" i="3"/>
  <c r="B15" i="3" s="1"/>
  <c r="B8" i="3"/>
  <c r="B16" i="3" l="1"/>
</calcChain>
</file>

<file path=xl/sharedStrings.xml><?xml version="1.0" encoding="utf-8"?>
<sst xmlns="http://schemas.openxmlformats.org/spreadsheetml/2006/main" count="584" uniqueCount="335">
  <si>
    <t>1. DADOS CADASTRAIS</t>
  </si>
  <si>
    <t>Razão Social:</t>
  </si>
  <si>
    <t>CNPJ:</t>
  </si>
  <si>
    <t>Endereço:</t>
  </si>
  <si>
    <t>Bairro:</t>
  </si>
  <si>
    <t>CEP:</t>
  </si>
  <si>
    <t>Telefone:</t>
  </si>
  <si>
    <t>Celular:</t>
  </si>
  <si>
    <t>E-mail:</t>
  </si>
  <si>
    <t>Site:</t>
  </si>
  <si>
    <t>Representante Legal:</t>
  </si>
  <si>
    <t>CPF:</t>
  </si>
  <si>
    <t>RG:</t>
  </si>
  <si>
    <t>Órgão Expedidor:</t>
  </si>
  <si>
    <t>Período de mandato da diretoria:</t>
  </si>
  <si>
    <t>Início:</t>
  </si>
  <si>
    <t>Fim:</t>
  </si>
  <si>
    <t>E-Mail:</t>
  </si>
  <si>
    <t>Número da Conta Corrente:</t>
  </si>
  <si>
    <t>Agência:</t>
  </si>
  <si>
    <t>Banco:</t>
  </si>
  <si>
    <t>METAS A SEREM ATINGIDAS</t>
  </si>
  <si>
    <t>%</t>
  </si>
  <si>
    <t>Parâmetro de Encargos e Provisões como Referênca (CLT)</t>
  </si>
  <si>
    <t>Custo Total da Parceria mês</t>
  </si>
  <si>
    <t>Percentuais de encargo e provisão</t>
  </si>
  <si>
    <t>GPS</t>
  </si>
  <si>
    <t>FGTS</t>
  </si>
  <si>
    <t>PIS</t>
  </si>
  <si>
    <t>Total Encargos - CLT</t>
  </si>
  <si>
    <t>Férias 1/3</t>
  </si>
  <si>
    <t>Décimo Terceiro Salário</t>
  </si>
  <si>
    <t>Incidência Enc. Mensais s/13º e 1/3 Férias: 8,00% sobre 11,11%</t>
  </si>
  <si>
    <t>13º salário e adicional de férias - CLT</t>
  </si>
  <si>
    <t>Afastamento maternidade- CLT</t>
  </si>
  <si>
    <t>Provisão para recisão- CLT</t>
  </si>
  <si>
    <t>Total de Provisões - CLT</t>
  </si>
  <si>
    <t>Total Provisões + Encargos</t>
  </si>
  <si>
    <t>Outros parâmetros</t>
  </si>
  <si>
    <t>R$</t>
  </si>
  <si>
    <t>Salário Mínimo Base - Insalubridade</t>
  </si>
  <si>
    <t>Valor da Passagem (Cálculo do VT)</t>
  </si>
  <si>
    <t>Numero de passagens por dia (ida e volta)</t>
  </si>
  <si>
    <t>Dias de Trabalho</t>
  </si>
  <si>
    <t>Total de Passagens mês</t>
  </si>
  <si>
    <t>Percentuais de encargo e provisão RPCI (não CLT)</t>
  </si>
  <si>
    <t>INSS</t>
  </si>
  <si>
    <t xml:space="preserve">REGIME DE ATENDIMENTO DA ORGANIZAÇÃO </t>
  </si>
  <si>
    <t>Albergue</t>
  </si>
  <si>
    <t>Região OP</t>
  </si>
  <si>
    <t>NOME</t>
  </si>
  <si>
    <t>Bairros:</t>
  </si>
  <si>
    <t>Bairro</t>
  </si>
  <si>
    <t>Cristal</t>
  </si>
  <si>
    <t xml:space="preserve">Região 01 </t>
  </si>
  <si>
    <t>HUMAITÁ/NAVEGANTES</t>
  </si>
  <si>
    <t xml:space="preserve">Anchieta, Farrapos, Humaitá, Navegantes, São Geraldo </t>
  </si>
  <si>
    <t>Agronomia</t>
  </si>
  <si>
    <t>Região 02</t>
  </si>
  <si>
    <t>NOROESTE</t>
  </si>
  <si>
    <t>Boa Vista - Cristo Redentor - Higienópolis - Jardim Itú - Jardim Lindóia - Jardim São Pedro - Passo Dareia - Santa Maria Goretti - São João - São Sebastião - Vila Floresta - Vila Ipiranga</t>
  </si>
  <si>
    <t>Anchieta</t>
  </si>
  <si>
    <t>Região 03</t>
  </si>
  <si>
    <t>LESTE</t>
  </si>
  <si>
    <t>Bom Jesus - Chácara das Pedras - Jardim Carvalho - Jardim do Salso - Jardim Sabará - Morro Santana - Três Figueiras - Vila Jardim</t>
  </si>
  <si>
    <t>Arquipélago</t>
  </si>
  <si>
    <t>Região 04</t>
  </si>
  <si>
    <t>LOMBA DO PINHEIRO</t>
  </si>
  <si>
    <t>Agronomia - Lomba do Pinheiro</t>
  </si>
  <si>
    <t>Auxiliadora</t>
  </si>
  <si>
    <t>Região 05</t>
  </si>
  <si>
    <t>NORTE</t>
  </si>
  <si>
    <t>Sarandi</t>
  </si>
  <si>
    <t>Azenha</t>
  </si>
  <si>
    <t>Região 06</t>
  </si>
  <si>
    <t>NORDESTE</t>
  </si>
  <si>
    <t>Mário Quintana</t>
  </si>
  <si>
    <t>Bela Vista</t>
  </si>
  <si>
    <t>Região 07</t>
  </si>
  <si>
    <t>PARTENON</t>
  </si>
  <si>
    <t>Cel. Aparício Borges - Partenon - Santo Antônio - São José - Vila João Pessoa</t>
  </si>
  <si>
    <t>Belém Novo</t>
  </si>
  <si>
    <t>Região 08</t>
  </si>
  <si>
    <t>RESTINGA</t>
  </si>
  <si>
    <t>Restinga</t>
  </si>
  <si>
    <t>Belém Velho</t>
  </si>
  <si>
    <t>Região 09</t>
  </si>
  <si>
    <t>GLÓRIA</t>
  </si>
  <si>
    <t>Belém Velho - Cascata - Glória</t>
  </si>
  <si>
    <t>Boa Vista</t>
  </si>
  <si>
    <t>Centro</t>
  </si>
  <si>
    <t>Região 10</t>
  </si>
  <si>
    <t>CRUZEIRO</t>
  </si>
  <si>
    <t>Medianeira - Santa Tereza</t>
  </si>
  <si>
    <t>Bom Fim</t>
  </si>
  <si>
    <t>Região 11</t>
  </si>
  <si>
    <t>CRISTAL</t>
  </si>
  <si>
    <t>Bom Jesus</t>
  </si>
  <si>
    <t>Região 12</t>
  </si>
  <si>
    <t>CENTRO-SUL</t>
  </si>
  <si>
    <t>Camaquã - Campo Novo - Cavalhada - Nonoai - Teresopólis - Vila Nova</t>
  </si>
  <si>
    <t>Camaquã</t>
  </si>
  <si>
    <t>Região 13</t>
  </si>
  <si>
    <t>EXTREMO SUL</t>
  </si>
  <si>
    <t>Belém Novo - Chapéu do Sol - Lageado - Lami - Ponta Grossa</t>
  </si>
  <si>
    <t>Campo Novo</t>
  </si>
  <si>
    <t>Região 14</t>
  </si>
  <si>
    <t>EIXO BALTAZAR</t>
  </si>
  <si>
    <t>Passo das Pedras - Rubem Berta</t>
  </si>
  <si>
    <t>Cascata</t>
  </si>
  <si>
    <t>Região 15</t>
  </si>
  <si>
    <t>SUL</t>
  </si>
  <si>
    <t>Espírito Santo - Guarujá - Hípica - Ipanema - Pedra Redonda - Serraria - Tristeza - Vila Assunção - Vila Conceição</t>
  </si>
  <si>
    <t>Cavalhada</t>
  </si>
  <si>
    <t>Região 16</t>
  </si>
  <si>
    <t>CENTRO</t>
  </si>
  <si>
    <t>Auxiliadora - Azenha - Bela Vista - Bom Fim - Centro Histórico - Cidade Baixa - Farroupilha - Floresta - Independência - Jardim Botânico - Menino Deus - Moinhos de Vento - Mont Serrat - Petrópolis - Praia de Belas - Rio Branco - Santa Cecília - Santana</t>
  </si>
  <si>
    <t>Cel. Aparí­cio Borges</t>
  </si>
  <si>
    <t>Região 17</t>
  </si>
  <si>
    <t>ILHAS</t>
  </si>
  <si>
    <t>Arquipélago (Ilha das Flores, da Pintada, do Pavão e Ilha Grande dos Marinheiros)</t>
  </si>
  <si>
    <t>Centro Histórico</t>
  </si>
  <si>
    <t>REGIÃO DO CONSELHO TUTELAR</t>
  </si>
  <si>
    <t>Ilhas, Humaita/Navegantes</t>
  </si>
  <si>
    <t>Sarandi/Norte</t>
  </si>
  <si>
    <t>Bom Jesus/Leste</t>
  </si>
  <si>
    <t>Partenon</t>
  </si>
  <si>
    <t>Glória/Cruzeiro/Cristal</t>
  </si>
  <si>
    <t>Centro Sul/Sul</t>
  </si>
  <si>
    <t>Restinga/Extremo-Sul</t>
  </si>
  <si>
    <t>Lomba do Pinheiro/Agronomia</t>
  </si>
  <si>
    <t>Nordeste/Eixo Baltazar</t>
  </si>
  <si>
    <t>a)
b)
c)
d)</t>
  </si>
  <si>
    <t>TOTAL GERAL</t>
  </si>
  <si>
    <t>NATUREZA DA DESPESA</t>
  </si>
  <si>
    <t>DETALHAMENTO</t>
  </si>
  <si>
    <t>MATERIAL DE CONSUMO</t>
  </si>
  <si>
    <t>Total do item Material de Consumo</t>
  </si>
  <si>
    <t>MATERIAL PERMANENTE</t>
  </si>
  <si>
    <t>Total do item Pagamento de Pessoal</t>
  </si>
  <si>
    <t>Porto Alegre/RS</t>
  </si>
  <si>
    <t>Total do item Material Permanente</t>
  </si>
  <si>
    <t>Cidade/UF:</t>
  </si>
  <si>
    <t>10)</t>
  </si>
  <si>
    <t>Serviço de Abordagem Social</t>
  </si>
  <si>
    <t>Casa Lar</t>
  </si>
  <si>
    <t>Serviço de Acolhimento Crianças e Adolescentes</t>
  </si>
  <si>
    <t>República</t>
  </si>
  <si>
    <t>Serviço de Acolhimento para Idosos</t>
  </si>
  <si>
    <t>Serviço de Habilitação e Reabilitação (PCD)</t>
  </si>
  <si>
    <t>Serviço de Acolhimento para Adultos</t>
  </si>
  <si>
    <t>SERVIÇOS DE TERCEIROS</t>
  </si>
  <si>
    <t>Total do item Serviços de Terceiros</t>
  </si>
  <si>
    <t>TOTAL</t>
  </si>
  <si>
    <r>
      <t>PAGAMENTO DE PESSOAL</t>
    </r>
    <r>
      <rPr>
        <sz val="8"/>
        <color theme="1"/>
        <rFont val="Calibri"/>
        <family val="2"/>
        <scheme val="minor"/>
      </rPr>
      <t xml:space="preserve"> </t>
    </r>
  </si>
  <si>
    <t>Centro POP</t>
  </si>
  <si>
    <t>Centro Dia Idoso</t>
  </si>
  <si>
    <t>PAIF</t>
  </si>
  <si>
    <t>SCFV - Adulto</t>
  </si>
  <si>
    <t>SCFV - Idosos</t>
  </si>
  <si>
    <t>SCFV - Projovem</t>
  </si>
  <si>
    <t>SCFV 15 - 17 anos - Trabalho Educativo</t>
  </si>
  <si>
    <t>Serviço de Atendimento Familiar</t>
  </si>
  <si>
    <t>Casa Lar para Idosos</t>
  </si>
  <si>
    <t>PAEFI</t>
  </si>
  <si>
    <t>Residencial Inclusivo</t>
  </si>
  <si>
    <t>Serviço de Acolhimento para PCD</t>
  </si>
  <si>
    <t>SCFV 06 - 14 anos</t>
  </si>
  <si>
    <t>SCFV Execução Compartilhada</t>
  </si>
  <si>
    <t>CEP</t>
  </si>
  <si>
    <t>Representante na Unidade:</t>
  </si>
  <si>
    <t>Assinatura Dirigente/Responsável Legal</t>
  </si>
  <si>
    <t>Nome do Dirigente/Resp. legal</t>
  </si>
  <si>
    <t>CARGA HORÁRIA MENSAL (CONTRATUAL)</t>
  </si>
  <si>
    <t>Nº DE PROFISSIONAIS</t>
  </si>
  <si>
    <t>Abrigo de famílias</t>
  </si>
  <si>
    <t>Acessuas Trabalho</t>
  </si>
  <si>
    <t>Acolhimento Imigrantes</t>
  </si>
  <si>
    <t>Família Acolhedora</t>
  </si>
  <si>
    <t>República para Idosos</t>
  </si>
  <si>
    <t xml:space="preserve">1.1 ORGANIZAÇÃO DA SOCIEDADE CIVIL </t>
  </si>
  <si>
    <t>Nome da Unidade:</t>
  </si>
  <si>
    <t>Quant. Beneficiários:</t>
  </si>
  <si>
    <t>Regime de Atuação da OSC:</t>
  </si>
  <si>
    <t>Termo de Colaboração Nº:</t>
  </si>
  <si>
    <t>APLICAÇÃO/EXECUÇÃO</t>
  </si>
  <si>
    <t>1.2 DADOS BANCÁRIOS</t>
  </si>
  <si>
    <r>
      <t xml:space="preserve">       Todos os atendimentos parceirizados são feitos no mesmo endereço informado no cadastro </t>
    </r>
    <r>
      <rPr>
        <sz val="10"/>
        <color rgb="FF000000"/>
        <rFont val="Calibri"/>
        <family val="2"/>
      </rPr>
      <t>(item 1.1)</t>
    </r>
  </si>
  <si>
    <t>SALÁRIO BRUTO PER CAPITA</t>
  </si>
  <si>
    <t>CARGO/FUNÇÃO</t>
  </si>
  <si>
    <t>VIGÊNCIA DO PLANO DE TRABALHO</t>
  </si>
  <si>
    <t>KKK,</t>
  </si>
  <si>
    <t>Valor calculado de retenção</t>
  </si>
  <si>
    <t>Valor líquido calculado</t>
  </si>
  <si>
    <t>Percentual de retenção:</t>
  </si>
  <si>
    <t>Valor captado:</t>
  </si>
  <si>
    <t>Resolução:</t>
  </si>
  <si>
    <t>Certificado:</t>
  </si>
  <si>
    <t>Total de atendimentos mensais:</t>
  </si>
  <si>
    <t>Total de atendimentos do projeto:</t>
  </si>
  <si>
    <t>Meta de atendimento mensal:</t>
  </si>
  <si>
    <t>Data da solicitação dos recursos:</t>
  </si>
  <si>
    <t>Nome do Projeto:</t>
  </si>
  <si>
    <t>Total de atendimentosso projeto:</t>
  </si>
  <si>
    <t>Número Conta Poupança (se houver):</t>
  </si>
  <si>
    <t>Em caso de alteração, informar o mês, período ou parcela que será alterado:</t>
  </si>
  <si>
    <t>Foco de Atuação</t>
  </si>
  <si>
    <t>Experiência da Organização da Sociedade Civilque a torna apta a realizar a atividades ou projetos previstos neste  Plano de Trabalho</t>
  </si>
  <si>
    <t>Quantidade de profissionais vinculados à entidade</t>
  </si>
  <si>
    <t>Público Alvo e média de atendimentos</t>
  </si>
  <si>
    <t>Ano da Fundação</t>
  </si>
  <si>
    <t>Descrever com clareza e sucintamente as razões que levaram aá proprosição, evidenciando os benefícios econômicos e sociais a serem alçançados pela comunidade, a localização geográfica a ser atendida, bem como os resultados e o impacto solcial que se pretente alcançar com a realização do projeto.</t>
  </si>
  <si>
    <t>2. APRESENTAÇÃO</t>
  </si>
  <si>
    <t>Metas Qualitativas</t>
  </si>
  <si>
    <t>Metas Quantitativas</t>
  </si>
  <si>
    <t>Meios de Verificação</t>
  </si>
  <si>
    <t>4. METAS A SEREM ATINGIDAS</t>
  </si>
  <si>
    <t xml:space="preserve">ATIVIDADES </t>
  </si>
  <si>
    <t>DESCRIÇÃO</t>
  </si>
  <si>
    <t>MÊS 01</t>
  </si>
  <si>
    <t>Mês 02</t>
  </si>
  <si>
    <t>MÊS 03</t>
  </si>
  <si>
    <t>MÊS 04</t>
  </si>
  <si>
    <t>MÊS 05</t>
  </si>
  <si>
    <t>MÊS 06</t>
  </si>
  <si>
    <t>MÊS 07</t>
  </si>
  <si>
    <t>MÊS 08</t>
  </si>
  <si>
    <t>MÊS 09</t>
  </si>
  <si>
    <t>MÊS 10</t>
  </si>
  <si>
    <t>MÊS 11</t>
  </si>
  <si>
    <t>MÊS 12</t>
  </si>
  <si>
    <t>4.1 CRONOGRAMA DE EXECUÇÃO DO PROJETO</t>
  </si>
  <si>
    <t>4.2 QUADRO RESUMO</t>
  </si>
  <si>
    <t>PRAZO PARA ATINGIMENTO DE METAS</t>
  </si>
  <si>
    <t>ATENDIMENTOS MENSAIS</t>
  </si>
  <si>
    <t>3. IDENTIFICAÇÃO DO OJBETO</t>
  </si>
  <si>
    <r>
      <t xml:space="preserve">10. UNIDADES </t>
    </r>
    <r>
      <rPr>
        <b/>
        <sz val="9"/>
        <color rgb="FFFFFFFF"/>
        <rFont val="Calibri"/>
        <family val="2"/>
      </rPr>
      <t xml:space="preserve"> </t>
    </r>
    <r>
      <rPr>
        <b/>
        <sz val="9"/>
        <color theme="1"/>
        <rFont val="Calibri"/>
        <family val="2"/>
      </rPr>
      <t>(QUANDO HÁ MAIS DE UM LOCAL DE EXECUÇÃO)</t>
    </r>
  </si>
  <si>
    <t>5- EQUIPE DE TRABALHO</t>
  </si>
  <si>
    <t>OUTROS</t>
  </si>
  <si>
    <t>CORRENTE</t>
  </si>
  <si>
    <t>CAPITAL</t>
  </si>
  <si>
    <t>Total do item Material de Outros</t>
  </si>
  <si>
    <r>
      <t>PAGAMENTO DE PESSOAL</t>
    </r>
    <r>
      <rPr>
        <sz val="12"/>
        <color theme="1"/>
        <rFont val="Calibri"/>
        <family val="2"/>
        <scheme val="minor"/>
      </rPr>
      <t xml:space="preserve"> </t>
    </r>
  </si>
  <si>
    <t xml:space="preserve">6.1. PREVISÃO DE DESPESAS </t>
  </si>
  <si>
    <t>6. CRONOGRAMA DE DESEMBOLSOS</t>
  </si>
  <si>
    <t>VALOR TOTAL DO PROJETO:</t>
  </si>
  <si>
    <t>Prazo de Execução em nº de  meses:</t>
  </si>
  <si>
    <t>Total de encargos</t>
  </si>
  <si>
    <t xml:space="preserve">Na qualidade de representante da Organização da Sociedade Civil, declaro, para fins de prova junto a Secretaria do Desenvolvimento Social, sob as penas da lei que inexiste qualquer débito ou situação de inadimplência junto ao Tesouro do Município ou qualquer órgão ou entidade da Administração Pública de Porto Alegre que impeça o estabelecimento deste contrato proposto, na forma deste plano de trabalho. Também afirmo que não sou membro de Poder ou do Ministério Público, ou dirigente de órgão ou entidade da administração pública da mesma esfera governamental na qual será celebrado o termo de colaboração ou de fomento e não tenho parentes nesta condição. </t>
  </si>
  <si>
    <t>Assinatura do Dirigente</t>
  </si>
  <si>
    <t>MÊS 1</t>
  </si>
  <si>
    <t xml:space="preserve">MÊS 2 </t>
  </si>
  <si>
    <t>MÊS 3</t>
  </si>
  <si>
    <t>MÊS 4</t>
  </si>
  <si>
    <t>MÊS 5</t>
  </si>
  <si>
    <t>MÊS 6</t>
  </si>
  <si>
    <t>MÊS 7</t>
  </si>
  <si>
    <t>MÊS 8</t>
  </si>
  <si>
    <t>MÊS 9</t>
  </si>
  <si>
    <t>Número de Registro no Conselho:</t>
  </si>
  <si>
    <t>Vencimento :</t>
  </si>
  <si>
    <t>Porto Alegre,</t>
  </si>
  <si>
    <t>de</t>
  </si>
  <si>
    <t>MÊS 13</t>
  </si>
  <si>
    <t>MÊS 14</t>
  </si>
  <si>
    <t>MÊS 15</t>
  </si>
  <si>
    <t>MÊS 16</t>
  </si>
  <si>
    <t>MÊS 17</t>
  </si>
  <si>
    <t>MÊS 18</t>
  </si>
  <si>
    <t>MÊS 19</t>
  </si>
  <si>
    <t>MÊS 20</t>
  </si>
  <si>
    <t>MÊS 21</t>
  </si>
  <si>
    <t>MÊS 22</t>
  </si>
  <si>
    <t>MÊS 23</t>
  </si>
  <si>
    <t>MÊS 24</t>
  </si>
  <si>
    <t xml:space="preserve">8. DECLARAÇÃO </t>
  </si>
  <si>
    <t>Projeto:</t>
  </si>
  <si>
    <t>3.1. JUSTIFICATICA</t>
  </si>
  <si>
    <t>3.2. IMPACTO SOCIAL ESPERADO</t>
  </si>
  <si>
    <t>3.3. DESCRIÇÃO FORMA DE EXECUÇÃO</t>
  </si>
  <si>
    <t>3.4. ESPAÇO FÍSICO</t>
  </si>
  <si>
    <t>2024-2026</t>
  </si>
  <si>
    <t>Investindo Sempre em Qualidade II</t>
  </si>
  <si>
    <t>MOVIMENTO POR UMA INFÂNCIA MELHOR</t>
  </si>
  <si>
    <t>08.880.450/0001-28</t>
  </si>
  <si>
    <t>RUA MARTA COSTA FRANZEN Nº 112</t>
  </si>
  <si>
    <t>91420 - 761</t>
  </si>
  <si>
    <t>51 3381-0922</t>
  </si>
  <si>
    <t>51 99230-9659</t>
  </si>
  <si>
    <t>movimento_mim@yahoo.com.br</t>
  </si>
  <si>
    <t>www.movimentomim.com.br</t>
  </si>
  <si>
    <t>019/2023</t>
  </si>
  <si>
    <t>SILVIO CARDOSO DOS SANTOS</t>
  </si>
  <si>
    <t>601.701.150/20</t>
  </si>
  <si>
    <t>RUA MARTA COSTA FRANZEN Nº 104</t>
  </si>
  <si>
    <t>PORTO ALEGRE</t>
  </si>
  <si>
    <t xml:space="preserve">BOM JESUS </t>
  </si>
  <si>
    <t>91420 -761</t>
  </si>
  <si>
    <t>06.184732.0-5</t>
  </si>
  <si>
    <t>BANRISUL</t>
  </si>
  <si>
    <t>2023-2017</t>
  </si>
  <si>
    <t>Crianças e adolescentes de 06 - 14 anos, atendidos desde de sua fundação a média 1.000 educandos</t>
  </si>
  <si>
    <t xml:space="preserve">O projeto será executado dentro do espaço da organização, ofertando aos educandos acolhida, desenvolvimento das atividades, para promover o conhecimento das oficinas. </t>
  </si>
  <si>
    <t>O Projeto “Sempre investindo em qualidade II ” será executado na sede da MIM, localizada à Rua Marta Costa Franzen, 112, Bairro Bom Jesus, Porto Alegre, CEP: 91.420-761.</t>
  </si>
  <si>
    <t>Alimentação, utensilios de cozinha,limpeza e higiene</t>
  </si>
  <si>
    <t>Gás de cozinha</t>
  </si>
  <si>
    <t>Assistência Social, crianças e adolescentes em situação de vulnerabilidade social do bairro Bom Jesu/ Porto Alegre</t>
  </si>
  <si>
    <t>Ao longo dos anos o tráfico de drogas se intensificou na comunidade, gerando uma grande demanda de violência e outras questões graves, na tentativa de amenizar esta realidade o Movimento por uma Infância Melhoe, faz um atendimento de crianças e adolescentes desde 2006. Atualmente atendemos 100 crianças e adolescentes em situação de vulnerabilidade social que possui alto indice de violações de direitos, em avaliação do tempo de existência da OSC temos indices de ex educandos e  familias atendidas que superaram suas vulnerabilidades e fragizilidades sociais, tendo como exemplo: adolescentes concluindo o ensino médio e inseridos no mercado de trabalho.</t>
  </si>
  <si>
    <t>Seis profissionais parceria FASC</t>
  </si>
  <si>
    <t>Ás metas a serem atingindas ao longo do desenvolvimento do projeto, é garantir que os educandos desenvolvam ás atividades, ações e oficinas e tenham garantida um alimentação de qualidade.</t>
  </si>
  <si>
    <t>Os paramêtros de vericação se dará através de pesquisas de satisfação dos educandos e suas familias.</t>
  </si>
  <si>
    <t xml:space="preserve"> Registros, Documentos, Fotos, Filmagens, listas de atendimento.</t>
  </si>
  <si>
    <t>Promover  VD´s, encontros quinzenais com á familias atendidas a fim de fortalecer os vinculos familiares e com a OSC.                                                     Promover ações com ás familias para apropriação do serviço e construção de soluções, propostas para um melhor atendimento.</t>
  </si>
  <si>
    <t>x</t>
  </si>
  <si>
    <t>Complementar á ações das familias e comunidade.</t>
  </si>
  <si>
    <t>Assegurar espaços de referencia para convivio grupal, para desenvolver relações de afetividade e respeito mútuo.</t>
  </si>
  <si>
    <t>Desenvolver com os educandos a capacidade de desenvolver relçaões, demonstar emoções para que eles saibam encontrar resolutivas para os proporios conflitos e desenvolvimento pessoal.</t>
  </si>
  <si>
    <t>Possibilitar a ampliação do universo informacional, artistico, esportivo. Cultural e lúdico.</t>
  </si>
  <si>
    <t>Proporcionar ambientes lúdicos, seguros e significativos, afim de criar ferramentas para ressiginifação de suas aprendizagens.</t>
  </si>
  <si>
    <t>Estimular a participação da vida pública do território e desenvolver competencias para compreensão critica da realidade social.</t>
  </si>
  <si>
    <t>Trabalhar com os educandos a importancia das politcas publicas, das conferencias e fóruns de diretitos</t>
  </si>
  <si>
    <t>Aquisição mensal do insumos e demais itens para ofertar alimentação aos educandos.</t>
  </si>
  <si>
    <t>Compra mensal dos insumos e demais itens para garantir uma alimentação de qualidade aos educandos atendidos.</t>
  </si>
  <si>
    <t xml:space="preserve">100 atendimentos mensais </t>
  </si>
  <si>
    <t>Até o final de execução do projeto</t>
  </si>
  <si>
    <t>Projeto Investindo Sempre em Qualidade II</t>
  </si>
  <si>
    <t>Silvio Cardoso dos Santos</t>
  </si>
  <si>
    <t>2023-017</t>
  </si>
  <si>
    <t>SJS</t>
  </si>
  <si>
    <t xml:space="preserve">Serviços de terceiros  - Coordenador </t>
  </si>
  <si>
    <t>Serviços de terceiros - Oficineiro</t>
  </si>
  <si>
    <t>Serviços de terceiros  - Contador</t>
  </si>
  <si>
    <t xml:space="preserve">Garantir ás crianças e adolescentes, oficinas pedagógicas, culturais e esportivas, por um período de pelo menos dois anos, para desenvolvimento dos educandos atendidos, priorizando trabalhar ás politicas públicas, garantia de direitos, desenvolvimento pessoal e social, potencializando os educandos atendidos e foratalecer seus vinculos familaires e sociais. </t>
  </si>
  <si>
    <t>Projeto tem com objetivo promover fortalecimento de vinculos dos educandos , integração com familias, abordar ás politicas de direitos, promover o ECA e fortalecer o SUAS, de acordo a o Marco Regulatório Lei 13.019/2014, art. 2º, inciso III .</t>
  </si>
  <si>
    <t>Espera-se através do serviço ofertado ás crianças e adolescentes a demonstração de uma outra realidade, um objetivo de vida, estrutura moral e consciência da cidadania, o conhecimento das politicias publicas ás quais os educandos e suas familias estão vinculados. Pretendemos promover para os nosso educandos o mesmo impacto social que temos como experiência da realização do nosso trabalho, ofertando isto através da atividade, oficinas, ações que irão contribuir para seu desenvolvimento pessoal e social. A fim de fazer a tentaiva da redução dos indices de drogadição, violência e demais fragilidades sociais em que o nosso público atendido está inserido e empoderando a serem protagonista de sua própria história.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</si>
</sst>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4" formatCode="_-&quot;R$&quot;* #,##0.00_-;\-&quot;R$&quot;* #,##0.00_-;_-&quot;R$&quot;* &quot;-&quot;??_-;_-@_-"/>
    <numFmt numFmtId="165" formatCode="dd/mm/yy"/>
    <numFmt numFmtId="166" formatCode="_(* #,##0.00_);_(* \(#,##0.00\);_(* &quot;-&quot;??_);_(@_)"/>
    <numFmt numFmtId="167" formatCode="_(&quot;R$ &quot;* #,##0.00_);_(&quot;R$ &quot;* \(#,##0.00\);_(&quot;R$ &quot;* &quot;-&quot;??_);_(@_)"/>
    <numFmt numFmtId="168" formatCode="&quot;R$&quot;#,##0.00"/>
  </numFmts>
  <fonts count="60">
    <font>
      <sz val="12"/>
      <color rgb="FF000000"/>
      <name val="Calibri"/>
    </font>
    <font>
      <sz val="11"/>
      <color theme="1"/>
      <name val="Calibri"/>
      <family val="2"/>
      <scheme val="minor"/>
    </font>
    <font>
      <sz val="11"/>
      <color theme="1"/>
      <name val="Calibri"/>
      <family val="2"/>
      <scheme val="minor"/>
    </font>
    <font>
      <sz val="12"/>
      <name val="Calibri"/>
      <family val="2"/>
    </font>
    <font>
      <b/>
      <sz val="16"/>
      <color rgb="FFFFFFFF"/>
      <name val="Calibri"/>
      <family val="2"/>
    </font>
    <font>
      <b/>
      <sz val="12"/>
      <color rgb="FF000000"/>
      <name val="Calibri"/>
      <family val="2"/>
    </font>
    <font>
      <b/>
      <sz val="12"/>
      <name val="Calibri"/>
      <family val="2"/>
    </font>
    <font>
      <sz val="12"/>
      <name val="Calibri"/>
      <family val="2"/>
    </font>
    <font>
      <b/>
      <sz val="12"/>
      <color rgb="FFFFFFFF"/>
      <name val="Calibri"/>
      <family val="2"/>
    </font>
    <font>
      <sz val="11"/>
      <color rgb="FF000000"/>
      <name val="Calibri"/>
      <family val="2"/>
    </font>
    <font>
      <b/>
      <sz val="11"/>
      <color rgb="FFFFFFFF"/>
      <name val="Calibri"/>
      <family val="2"/>
    </font>
    <font>
      <sz val="11"/>
      <name val="Calibri"/>
      <family val="2"/>
    </font>
    <font>
      <b/>
      <sz val="11"/>
      <name val="Calibri"/>
      <family val="2"/>
    </font>
    <font>
      <sz val="11"/>
      <color rgb="FF333300"/>
      <name val="Calibri"/>
      <family val="2"/>
    </font>
    <font>
      <b/>
      <sz val="12"/>
      <color rgb="FF5B9BD5"/>
      <name val="Calibri"/>
      <family val="2"/>
    </font>
    <font>
      <b/>
      <sz val="11"/>
      <color rgb="FF333300"/>
      <name val="Calibri"/>
      <family val="2"/>
    </font>
    <font>
      <sz val="12"/>
      <color rgb="FFFFFFFF"/>
      <name val="Calibri"/>
      <family val="2"/>
    </font>
    <font>
      <sz val="10"/>
      <name val="Arial"/>
      <family val="2"/>
    </font>
    <font>
      <sz val="9"/>
      <color rgb="FF000000"/>
      <name val="Calibri"/>
      <family val="2"/>
    </font>
    <font>
      <sz val="9"/>
      <color rgb="FF000000"/>
      <name val="Liberation sans;arial"/>
    </font>
    <font>
      <b/>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sz val="12"/>
      <color rgb="FF000000"/>
      <name val="Calibri"/>
      <family val="2"/>
    </font>
    <font>
      <u/>
      <sz val="12"/>
      <color theme="10"/>
      <name val="Calibri"/>
      <family val="2"/>
    </font>
    <font>
      <sz val="10"/>
      <color rgb="FF000000"/>
      <name val="Calibri"/>
      <family val="2"/>
      <scheme val="minor"/>
    </font>
    <font>
      <b/>
      <sz val="12"/>
      <name val="Calibri"/>
      <family val="2"/>
      <scheme val="minor"/>
    </font>
    <font>
      <b/>
      <sz val="12"/>
      <color rgb="FF00B050"/>
      <name val="Calibri"/>
      <family val="2"/>
      <scheme val="minor"/>
    </font>
    <font>
      <b/>
      <sz val="10"/>
      <color indexed="8"/>
      <name val="Calibri"/>
      <family val="2"/>
    </font>
    <font>
      <b/>
      <sz val="14"/>
      <color rgb="FF00B050"/>
      <name val="Calibri"/>
      <family val="2"/>
      <scheme val="minor"/>
    </font>
    <font>
      <b/>
      <sz val="12"/>
      <color theme="0"/>
      <name val="Calibri"/>
      <family val="2"/>
      <scheme val="minor"/>
    </font>
    <font>
      <b/>
      <sz val="11"/>
      <color rgb="FF000000"/>
      <name val="Calibri"/>
      <family val="2"/>
    </font>
    <font>
      <b/>
      <sz val="11"/>
      <color rgb="FF00B050"/>
      <name val="Calibri"/>
      <family val="2"/>
      <scheme val="minor"/>
    </font>
    <font>
      <b/>
      <sz val="14"/>
      <name val="Calibri"/>
      <family val="2"/>
    </font>
    <font>
      <sz val="9"/>
      <color theme="1"/>
      <name val="Calibri"/>
      <family val="2"/>
      <scheme val="minor"/>
    </font>
    <font>
      <b/>
      <sz val="12"/>
      <color rgb="FFFF0000"/>
      <name val="Calibri"/>
      <family val="2"/>
    </font>
    <font>
      <i/>
      <sz val="11"/>
      <name val="Calibri"/>
      <family val="2"/>
    </font>
    <font>
      <i/>
      <sz val="12"/>
      <name val="Calibri"/>
      <family val="2"/>
    </font>
    <font>
      <b/>
      <sz val="9"/>
      <color rgb="FFFFFFFF"/>
      <name val="Calibri"/>
      <family val="2"/>
    </font>
    <font>
      <sz val="10"/>
      <color rgb="FF000000"/>
      <name val="Calibri"/>
      <family val="2"/>
    </font>
    <font>
      <b/>
      <sz val="16"/>
      <color theme="0"/>
      <name val="Calibri"/>
      <family val="2"/>
    </font>
    <font>
      <i/>
      <sz val="11"/>
      <color rgb="FFFF0000"/>
      <name val="Calibri"/>
      <family val="2"/>
      <scheme val="minor"/>
    </font>
    <font>
      <b/>
      <sz val="14"/>
      <color theme="1"/>
      <name val="Calibri"/>
      <family val="2"/>
      <scheme val="minor"/>
    </font>
    <font>
      <b/>
      <sz val="14"/>
      <color rgb="FF000000"/>
      <name val="Calibri"/>
      <family val="2"/>
    </font>
    <font>
      <b/>
      <sz val="14"/>
      <color rgb="FFFF0000"/>
      <name val="Calibri"/>
      <family val="2"/>
    </font>
    <font>
      <b/>
      <sz val="12"/>
      <color theme="4" tint="-0.249977111117893"/>
      <name val="Calibri"/>
      <family val="2"/>
      <scheme val="minor"/>
    </font>
    <font>
      <b/>
      <sz val="12"/>
      <color theme="4" tint="-0.249977111117893"/>
      <name val="Calibri"/>
      <family val="2"/>
    </font>
    <font>
      <b/>
      <sz val="9"/>
      <color theme="1"/>
      <name val="Calibri"/>
      <family val="2"/>
    </font>
    <font>
      <sz val="11"/>
      <color theme="0"/>
      <name val="Calibri"/>
      <family val="2"/>
    </font>
    <font>
      <b/>
      <sz val="12"/>
      <color theme="0"/>
      <name val="Calibri"/>
      <family val="2"/>
    </font>
    <font>
      <b/>
      <sz val="11"/>
      <color theme="0"/>
      <name val="Calibri"/>
      <family val="2"/>
    </font>
    <font>
      <sz val="10"/>
      <color theme="0"/>
      <name val="Calibri"/>
      <family val="2"/>
      <scheme val="minor"/>
    </font>
    <font>
      <b/>
      <sz val="10"/>
      <color theme="0"/>
      <name val="Calibri"/>
      <family val="2"/>
      <scheme val="minor"/>
    </font>
    <font>
      <sz val="12"/>
      <color theme="1"/>
      <name val="Calibri"/>
      <family val="2"/>
      <scheme val="minor"/>
    </font>
    <font>
      <b/>
      <sz val="14"/>
      <color theme="8" tint="-0.249977111117893"/>
      <name val="Calibri"/>
      <family val="2"/>
      <scheme val="minor"/>
    </font>
    <font>
      <b/>
      <sz val="16"/>
      <color rgb="FF333300"/>
      <name val="Calibri"/>
      <family val="2"/>
    </font>
    <font>
      <b/>
      <sz val="35"/>
      <name val="Calibri"/>
      <family val="2"/>
    </font>
    <font>
      <b/>
      <sz val="35"/>
      <color rgb="FF333300"/>
      <name val="Calibri"/>
      <family val="2"/>
    </font>
  </fonts>
  <fills count="14">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333333"/>
        <bgColor rgb="FF333333"/>
      </patternFill>
    </fill>
    <fill>
      <patternFill patternType="solid">
        <fgColor rgb="FF999999"/>
        <bgColor rgb="FF999999"/>
      </patternFill>
    </fill>
    <fill>
      <patternFill patternType="solid">
        <fgColor rgb="FFDAE3F3"/>
        <bgColor rgb="FFDAE3F3"/>
      </patternFill>
    </fill>
    <fill>
      <patternFill patternType="solid">
        <fgColor theme="0" tint="-0.34998626667073579"/>
        <bgColor indexed="64"/>
      </patternFill>
    </fill>
    <fill>
      <patternFill patternType="solid">
        <fgColor theme="0" tint="-0.34998626667073579"/>
        <bgColor rgb="FF808080"/>
      </patternFill>
    </fill>
    <fill>
      <patternFill patternType="solid">
        <fgColor theme="4" tint="0.79998168889431442"/>
        <bgColor indexed="64"/>
      </patternFill>
    </fill>
    <fill>
      <patternFill patternType="solid">
        <fgColor theme="4" tint="0.79998168889431442"/>
        <bgColor rgb="FFDDDDDD"/>
      </patternFill>
    </fill>
    <fill>
      <patternFill patternType="solid">
        <fgColor theme="0"/>
        <bgColor indexed="64"/>
      </patternFill>
    </fill>
    <fill>
      <patternFill patternType="solid">
        <fgColor theme="2" tint="-0.249977111117893"/>
        <bgColor indexed="64"/>
      </patternFill>
    </fill>
    <fill>
      <patternFill patternType="solid">
        <fgColor theme="2" tint="-0.249977111117893"/>
        <bgColor rgb="FF808080"/>
      </patternFill>
    </fill>
  </fills>
  <borders count="36">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2" fillId="0" borderId="2"/>
    <xf numFmtId="44" fontId="2" fillId="0" borderId="2" applyFont="0" applyFill="0" applyBorder="0" applyAlignment="0" applyProtection="0"/>
    <xf numFmtId="44" fontId="25" fillId="0" borderId="0" applyFont="0" applyFill="0" applyBorder="0" applyAlignment="0" applyProtection="0"/>
    <xf numFmtId="0" fontId="26" fillId="0" borderId="0" applyNumberFormat="0" applyFill="0" applyBorder="0" applyAlignment="0" applyProtection="0"/>
    <xf numFmtId="166" fontId="17" fillId="0" borderId="2" applyFont="0" applyFill="0" applyBorder="0" applyAlignment="0" applyProtection="0"/>
    <xf numFmtId="167" fontId="17" fillId="0" borderId="2" applyFont="0" applyFill="0" applyBorder="0" applyAlignment="0" applyProtection="0"/>
    <xf numFmtId="0" fontId="25" fillId="0" borderId="2"/>
  </cellStyleXfs>
  <cellXfs count="349">
    <xf numFmtId="0" fontId="0" fillId="0" borderId="0" xfId="0"/>
    <xf numFmtId="0" fontId="0" fillId="0" borderId="0" xfId="0" applyAlignment="1">
      <alignment vertical="center"/>
    </xf>
    <xf numFmtId="0" fontId="0" fillId="0" borderId="0" xfId="0" applyAlignment="1">
      <alignment horizontal="center"/>
    </xf>
    <xf numFmtId="0" fontId="8" fillId="4" borderId="3" xfId="0" applyFont="1" applyFill="1" applyBorder="1" applyAlignment="1">
      <alignment horizontal="center"/>
    </xf>
    <xf numFmtId="0" fontId="16" fillId="5" borderId="3" xfId="0" applyFont="1" applyFill="1" applyBorder="1" applyAlignment="1">
      <alignment horizontal="center"/>
    </xf>
    <xf numFmtId="0" fontId="7" fillId="0" borderId="3" xfId="0" applyFont="1" applyBorder="1" applyAlignment="1">
      <alignment horizontal="left"/>
    </xf>
    <xf numFmtId="2" fontId="17" fillId="0" borderId="3" xfId="0" applyNumberFormat="1" applyFont="1" applyBorder="1" applyAlignment="1">
      <alignment horizontal="right"/>
    </xf>
    <xf numFmtId="0" fontId="7" fillId="0" borderId="3" xfId="0" applyFont="1" applyBorder="1"/>
    <xf numFmtId="2" fontId="17" fillId="0" borderId="3" xfId="0" applyNumberFormat="1" applyFont="1" applyBorder="1"/>
    <xf numFmtId="0" fontId="6" fillId="3" borderId="3" xfId="0" applyFont="1" applyFill="1" applyBorder="1"/>
    <xf numFmtId="2" fontId="0" fillId="3" borderId="3" xfId="0" applyNumberFormat="1" applyFill="1" applyBorder="1"/>
    <xf numFmtId="0" fontId="0" fillId="0" borderId="3" xfId="0" applyBorder="1"/>
    <xf numFmtId="2" fontId="0" fillId="0" borderId="3" xfId="0" applyNumberFormat="1" applyBorder="1"/>
    <xf numFmtId="0" fontId="0" fillId="3" borderId="3" xfId="0" applyFill="1" applyBorder="1"/>
    <xf numFmtId="0" fontId="0" fillId="2" borderId="3" xfId="0" applyFill="1" applyBorder="1"/>
    <xf numFmtId="2" fontId="0" fillId="2" borderId="3" xfId="0" applyNumberFormat="1" applyFill="1" applyBorder="1"/>
    <xf numFmtId="0" fontId="16" fillId="4" borderId="3" xfId="0" applyFont="1" applyFill="1" applyBorder="1"/>
    <xf numFmtId="2" fontId="16" fillId="4" borderId="3" xfId="0" applyNumberFormat="1" applyFont="1" applyFill="1" applyBorder="1"/>
    <xf numFmtId="0" fontId="16" fillId="4" borderId="3" xfId="0" applyFont="1" applyFill="1" applyBorder="1" applyAlignment="1">
      <alignment horizontal="center"/>
    </xf>
    <xf numFmtId="0" fontId="0" fillId="5" borderId="3" xfId="0" applyFill="1" applyBorder="1"/>
    <xf numFmtId="0" fontId="0" fillId="5" borderId="3" xfId="0" applyFill="1" applyBorder="1" applyAlignment="1">
      <alignment horizontal="center"/>
    </xf>
    <xf numFmtId="0" fontId="18" fillId="0" borderId="0" xfId="0" applyFont="1" applyAlignment="1">
      <alignment horizontal="left" vertical="top" wrapText="1"/>
    </xf>
    <xf numFmtId="0" fontId="19" fillId="0" borderId="0" xfId="0" applyFont="1" applyAlignment="1">
      <alignment horizontal="left" vertical="top" wrapText="1"/>
    </xf>
    <xf numFmtId="0" fontId="22" fillId="0" borderId="10" xfId="1" applyFont="1" applyBorder="1" applyAlignment="1">
      <alignment vertical="center"/>
    </xf>
    <xf numFmtId="0" fontId="22" fillId="0" borderId="2" xfId="1" applyFont="1" applyAlignment="1">
      <alignment vertical="center"/>
    </xf>
    <xf numFmtId="0" fontId="21" fillId="0" borderId="11" xfId="1" applyFont="1" applyBorder="1" applyAlignment="1">
      <alignment horizontal="left" vertical="center"/>
    </xf>
    <xf numFmtId="0" fontId="21" fillId="0" borderId="2" xfId="1" applyFont="1" applyAlignment="1">
      <alignment horizontal="left" vertical="center"/>
    </xf>
    <xf numFmtId="0" fontId="21" fillId="0" borderId="2" xfId="1" applyFont="1" applyAlignment="1">
      <alignment horizontal="right" vertical="center" wrapText="1"/>
    </xf>
    <xf numFmtId="44" fontId="21" fillId="0" borderId="2" xfId="2" applyFont="1" applyBorder="1" applyAlignment="1">
      <alignment horizontal="center" vertical="center" wrapText="1"/>
    </xf>
    <xf numFmtId="0" fontId="21" fillId="0" borderId="14" xfId="1" applyFont="1" applyBorder="1" applyAlignment="1">
      <alignment horizontal="right" vertical="center" wrapText="1"/>
    </xf>
    <xf numFmtId="44" fontId="21" fillId="0" borderId="14" xfId="2" applyFont="1" applyBorder="1" applyAlignment="1">
      <alignment horizontal="center" vertical="center" wrapText="1"/>
    </xf>
    <xf numFmtId="0" fontId="20" fillId="0" borderId="2" xfId="1" applyFont="1" applyAlignment="1">
      <alignment horizontal="right" vertical="center"/>
    </xf>
    <xf numFmtId="0" fontId="11" fillId="0" borderId="2" xfId="0" applyFont="1" applyBorder="1" applyAlignment="1">
      <alignment horizontal="left" vertical="center"/>
    </xf>
    <xf numFmtId="0" fontId="11" fillId="0" borderId="2" xfId="0" applyFont="1" applyBorder="1" applyAlignment="1">
      <alignment vertical="center"/>
    </xf>
    <xf numFmtId="0" fontId="0" fillId="0" borderId="2" xfId="0" applyBorder="1" applyAlignment="1">
      <alignment vertical="center"/>
    </xf>
    <xf numFmtId="0" fontId="9" fillId="0" borderId="2" xfId="0" applyFont="1" applyBorder="1" applyAlignment="1">
      <alignment vertical="center"/>
    </xf>
    <xf numFmtId="0" fontId="8" fillId="0" borderId="2" xfId="0" applyFont="1" applyBorder="1" applyAlignment="1">
      <alignment horizontal="left" vertical="center"/>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0" fillId="0" borderId="10" xfId="0" applyBorder="1"/>
    <xf numFmtId="0" fontId="0" fillId="0" borderId="2" xfId="0" applyBorder="1"/>
    <xf numFmtId="49" fontId="11" fillId="0" borderId="18" xfId="0" applyNumberFormat="1" applyFont="1" applyBorder="1" applyAlignment="1" applyProtection="1">
      <alignment vertical="center" wrapText="1"/>
      <protection locked="0"/>
    </xf>
    <xf numFmtId="0" fontId="0" fillId="0" borderId="2" xfId="0" applyBorder="1" applyProtection="1">
      <protection locked="0"/>
    </xf>
    <xf numFmtId="49" fontId="11" fillId="0" borderId="2" xfId="0" applyNumberFormat="1" applyFont="1" applyBorder="1" applyAlignment="1" applyProtection="1">
      <alignment vertical="center" wrapText="1"/>
      <protection locked="0"/>
    </xf>
    <xf numFmtId="49" fontId="11" fillId="0" borderId="16" xfId="0" applyNumberFormat="1" applyFont="1" applyBorder="1" applyAlignment="1" applyProtection="1">
      <alignment vertical="center" wrapText="1"/>
      <protection locked="0"/>
    </xf>
    <xf numFmtId="0" fontId="11" fillId="9" borderId="2" xfId="0" applyFont="1" applyFill="1" applyBorder="1" applyAlignment="1" applyProtection="1">
      <alignment vertical="center"/>
      <protection locked="0"/>
    </xf>
    <xf numFmtId="0" fontId="11" fillId="0" borderId="2" xfId="0" applyFont="1" applyBorder="1" applyAlignment="1" applyProtection="1">
      <alignment horizontal="center" vertical="center"/>
      <protection locked="0"/>
    </xf>
    <xf numFmtId="0" fontId="0" fillId="0" borderId="16" xfId="0" applyBorder="1" applyProtection="1">
      <protection locked="0"/>
    </xf>
    <xf numFmtId="0" fontId="11" fillId="0" borderId="16" xfId="0" applyFont="1" applyBorder="1" applyAlignment="1" applyProtection="1">
      <alignment vertical="center"/>
      <protection locked="0"/>
    </xf>
    <xf numFmtId="0" fontId="26" fillId="0" borderId="2" xfId="4" applyFill="1" applyBorder="1" applyAlignment="1" applyProtection="1">
      <alignment vertical="center"/>
      <protection locked="0"/>
    </xf>
    <xf numFmtId="0" fontId="0" fillId="0" borderId="2" xfId="0" applyBorder="1" applyAlignment="1" applyProtection="1">
      <alignment horizontal="center"/>
      <protection locked="0"/>
    </xf>
    <xf numFmtId="0" fontId="11" fillId="10" borderId="2" xfId="0" applyFont="1" applyFill="1" applyBorder="1" applyAlignment="1" applyProtection="1">
      <alignment horizontal="left" vertical="center"/>
      <protection locked="0"/>
    </xf>
    <xf numFmtId="0" fontId="11" fillId="10" borderId="16" xfId="0" applyFont="1" applyFill="1" applyBorder="1" applyAlignment="1" applyProtection="1">
      <alignment horizontal="left" vertical="center"/>
      <protection locked="0"/>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1" fillId="10" borderId="10" xfId="0" applyFont="1" applyFill="1" applyBorder="1" applyAlignment="1" applyProtection="1">
      <alignment vertical="center"/>
      <protection locked="0"/>
    </xf>
    <xf numFmtId="0" fontId="11" fillId="0" borderId="18" xfId="0" applyFont="1" applyBorder="1" applyAlignment="1" applyProtection="1">
      <alignment vertical="center"/>
      <protection locked="0"/>
    </xf>
    <xf numFmtId="0" fontId="11" fillId="10" borderId="2" xfId="0" applyFont="1" applyFill="1" applyBorder="1" applyAlignment="1" applyProtection="1">
      <alignment vertical="center"/>
      <protection locked="0"/>
    </xf>
    <xf numFmtId="0" fontId="11" fillId="0" borderId="2" xfId="0" applyFont="1" applyBorder="1" applyAlignment="1" applyProtection="1">
      <alignment vertical="center"/>
      <protection locked="0"/>
    </xf>
    <xf numFmtId="165" fontId="11" fillId="9" borderId="11" xfId="0" applyNumberFormat="1" applyFont="1" applyFill="1" applyBorder="1" applyAlignment="1" applyProtection="1">
      <alignment horizontal="center" vertical="center"/>
      <protection locked="0"/>
    </xf>
    <xf numFmtId="165" fontId="11" fillId="10" borderId="11" xfId="0" applyNumberFormat="1" applyFont="1" applyFill="1" applyBorder="1" applyAlignment="1" applyProtection="1">
      <alignment horizontal="center" vertical="center"/>
      <protection locked="0"/>
    </xf>
    <xf numFmtId="0" fontId="11" fillId="0" borderId="11" xfId="0" applyFont="1" applyBorder="1" applyAlignment="1" applyProtection="1">
      <alignment vertical="center"/>
      <protection locked="0"/>
    </xf>
    <xf numFmtId="0" fontId="11" fillId="0" borderId="7" xfId="0" applyFont="1" applyBorder="1" applyAlignment="1" applyProtection="1">
      <alignment horizontal="center" vertical="center"/>
      <protection locked="0"/>
    </xf>
    <xf numFmtId="0" fontId="11" fillId="0" borderId="15" xfId="0" applyFont="1" applyBorder="1" applyAlignment="1">
      <alignment horizontal="left" vertical="center"/>
    </xf>
    <xf numFmtId="0" fontId="11" fillId="0" borderId="9" xfId="0" applyFont="1" applyBorder="1" applyAlignment="1">
      <alignment horizontal="left" vertical="center"/>
    </xf>
    <xf numFmtId="0" fontId="11" fillId="0" borderId="2" xfId="0" applyFont="1" applyBorder="1" applyAlignment="1">
      <alignment horizontal="center" vertical="center" wrapText="1"/>
    </xf>
    <xf numFmtId="0" fontId="9" fillId="10" borderId="11" xfId="0" applyFont="1" applyFill="1" applyBorder="1" applyAlignment="1" applyProtection="1">
      <alignment horizontal="left" vertical="center"/>
      <protection locked="0"/>
    </xf>
    <xf numFmtId="0" fontId="13" fillId="0" borderId="7" xfId="0" applyFont="1" applyBorder="1" applyAlignment="1" applyProtection="1">
      <alignment horizontal="left" vertical="center" wrapText="1"/>
      <protection locked="0"/>
    </xf>
    <xf numFmtId="0" fontId="13" fillId="0" borderId="11" xfId="0" applyFont="1" applyBorder="1" applyAlignment="1">
      <alignment horizontal="center" vertical="center" wrapText="1"/>
    </xf>
    <xf numFmtId="0" fontId="11" fillId="0" borderId="17" xfId="0" applyFont="1" applyBorder="1" applyAlignment="1">
      <alignment vertical="center" wrapText="1"/>
    </xf>
    <xf numFmtId="0" fontId="22" fillId="0" borderId="5" xfId="1" applyFont="1" applyBorder="1" applyAlignment="1" applyProtection="1">
      <alignment horizontal="left" vertical="center" wrapText="1"/>
      <protection locked="0"/>
    </xf>
    <xf numFmtId="0" fontId="6" fillId="0" borderId="2" xfId="0" applyFont="1" applyBorder="1" applyAlignment="1">
      <alignment horizontal="left" vertical="center" wrapText="1"/>
    </xf>
    <xf numFmtId="0" fontId="4" fillId="0" borderId="2" xfId="0" applyFont="1" applyBorder="1"/>
    <xf numFmtId="0" fontId="6" fillId="0" borderId="2" xfId="0" applyFont="1" applyBorder="1" applyAlignment="1">
      <alignment horizontal="left" vertical="center"/>
    </xf>
    <xf numFmtId="0" fontId="28" fillId="0" borderId="2" xfId="0" applyFont="1" applyBorder="1" applyAlignment="1">
      <alignment vertical="center"/>
    </xf>
    <xf numFmtId="0" fontId="0" fillId="0" borderId="2" xfId="0" applyBorder="1" applyAlignment="1" applyProtection="1">
      <alignment vertical="center"/>
      <protection locked="0"/>
    </xf>
    <xf numFmtId="0" fontId="4" fillId="0" borderId="10" xfId="0" applyFont="1" applyBorder="1"/>
    <xf numFmtId="0" fontId="13" fillId="0" borderId="2" xfId="0" applyFont="1" applyBorder="1" applyAlignment="1">
      <alignment horizontal="left" vertical="center" wrapText="1"/>
    </xf>
    <xf numFmtId="0" fontId="30" fillId="0" borderId="4" xfId="0" applyFont="1" applyBorder="1" applyAlignment="1">
      <alignment horizontal="center" vertical="center" wrapText="1"/>
    </xf>
    <xf numFmtId="44" fontId="31" fillId="0" borderId="2" xfId="1" applyNumberFormat="1" applyFont="1" applyAlignment="1">
      <alignment vertical="center"/>
    </xf>
    <xf numFmtId="0" fontId="5" fillId="0" borderId="19" xfId="0" applyFont="1" applyBorder="1" applyAlignment="1">
      <alignment vertical="center" wrapText="1"/>
    </xf>
    <xf numFmtId="0" fontId="5" fillId="0" borderId="4" xfId="0" applyFont="1" applyBorder="1" applyAlignment="1">
      <alignment horizontal="center"/>
    </xf>
    <xf numFmtId="0" fontId="0" fillId="0" borderId="4" xfId="0" applyBorder="1"/>
    <xf numFmtId="0" fontId="33" fillId="6" borderId="4" xfId="0" applyFont="1" applyFill="1" applyBorder="1" applyAlignment="1">
      <alignment horizontal="center" vertical="center"/>
    </xf>
    <xf numFmtId="0" fontId="33" fillId="6" borderId="4" xfId="0" applyFont="1" applyFill="1" applyBorder="1" applyAlignment="1">
      <alignment vertical="center"/>
    </xf>
    <xf numFmtId="0" fontId="9" fillId="0" borderId="4" xfId="0" applyFont="1" applyBorder="1" applyAlignment="1">
      <alignment horizontal="center" vertical="center"/>
    </xf>
    <xf numFmtId="0" fontId="9" fillId="0" borderId="4" xfId="0" applyFont="1" applyBorder="1" applyAlignment="1">
      <alignment vertical="center" wrapText="1"/>
    </xf>
    <xf numFmtId="0" fontId="9" fillId="0" borderId="4" xfId="0" applyFont="1" applyBorder="1" applyAlignment="1">
      <alignment vertical="center"/>
    </xf>
    <xf numFmtId="0" fontId="9" fillId="0" borderId="4" xfId="0" applyFont="1" applyBorder="1" applyAlignment="1">
      <alignment horizontal="center" vertical="center" wrapText="1"/>
    </xf>
    <xf numFmtId="0" fontId="19" fillId="0" borderId="0" xfId="0" applyFont="1" applyAlignment="1">
      <alignment horizontal="center" vertical="center" wrapText="1"/>
    </xf>
    <xf numFmtId="0" fontId="0" fillId="0" borderId="0" xfId="0" applyAlignment="1">
      <alignment horizontal="center" vertical="center"/>
    </xf>
    <xf numFmtId="0" fontId="25" fillId="0" borderId="2" xfId="7"/>
    <xf numFmtId="0" fontId="25" fillId="0" borderId="20" xfId="7" applyBorder="1"/>
    <xf numFmtId="0" fontId="25" fillId="0" borderId="21" xfId="7" applyBorder="1"/>
    <xf numFmtId="0" fontId="12" fillId="0" borderId="22" xfId="7" applyFont="1" applyBorder="1" applyAlignment="1">
      <alignment horizontal="left" vertical="center" wrapText="1"/>
    </xf>
    <xf numFmtId="0" fontId="12" fillId="0" borderId="2" xfId="7" applyFont="1" applyAlignment="1">
      <alignment horizontal="center" vertical="center" wrapText="1"/>
    </xf>
    <xf numFmtId="0" fontId="12" fillId="0" borderId="24" xfId="7" applyFont="1" applyBorder="1" applyAlignment="1">
      <alignment horizontal="left" vertical="center"/>
    </xf>
    <xf numFmtId="0" fontId="12" fillId="0" borderId="26" xfId="7" applyFont="1" applyBorder="1" applyAlignment="1">
      <alignment horizontal="center" vertical="center" wrapText="1"/>
    </xf>
    <xf numFmtId="0" fontId="12" fillId="0" borderId="27" xfId="7" applyFont="1" applyBorder="1" applyAlignment="1">
      <alignment horizontal="left" vertical="center"/>
    </xf>
    <xf numFmtId="0" fontId="5" fillId="0" borderId="2" xfId="7" applyFont="1"/>
    <xf numFmtId="44" fontId="23" fillId="0" borderId="2" xfId="3" applyFont="1" applyFill="1" applyBorder="1" applyAlignment="1" applyProtection="1">
      <alignment horizontal="left" vertical="center"/>
      <protection locked="0"/>
    </xf>
    <xf numFmtId="44" fontId="20" fillId="0" borderId="4" xfId="2" applyFont="1" applyBorder="1" applyAlignment="1">
      <alignment horizontal="center" vertical="center" wrapText="1"/>
    </xf>
    <xf numFmtId="0" fontId="1" fillId="0" borderId="2" xfId="1" applyFont="1" applyAlignment="1">
      <alignment vertical="center"/>
    </xf>
    <xf numFmtId="0" fontId="29" fillId="0" borderId="2" xfId="1" applyFont="1" applyAlignment="1">
      <alignment vertical="center"/>
    </xf>
    <xf numFmtId="0" fontId="22" fillId="0" borderId="2" xfId="1" applyFont="1" applyAlignment="1">
      <alignment horizontal="left" vertical="center"/>
    </xf>
    <xf numFmtId="44" fontId="22" fillId="0" borderId="4" xfId="2" applyFont="1" applyBorder="1" applyAlignment="1" applyProtection="1">
      <alignment horizontal="center" vertical="center" wrapText="1"/>
    </xf>
    <xf numFmtId="44" fontId="20" fillId="0" borderId="4" xfId="2" applyFont="1" applyBorder="1" applyAlignment="1" applyProtection="1">
      <alignment horizontal="center" vertical="center" wrapText="1"/>
    </xf>
    <xf numFmtId="0" fontId="22" fillId="0" borderId="2" xfId="1" applyFont="1" applyAlignment="1" applyProtection="1">
      <alignment vertical="center"/>
      <protection locked="0"/>
    </xf>
    <xf numFmtId="0" fontId="11" fillId="0" borderId="2" xfId="7" applyFont="1" applyAlignment="1" applyProtection="1">
      <alignment horizontal="left" vertical="center"/>
      <protection locked="0"/>
    </xf>
    <xf numFmtId="0" fontId="11" fillId="0" borderId="2" xfId="7" applyFont="1" applyAlignment="1" applyProtection="1">
      <alignment horizontal="center" vertical="center"/>
      <protection locked="0"/>
    </xf>
    <xf numFmtId="0" fontId="37" fillId="0" borderId="2" xfId="0" applyFont="1" applyBorder="1" applyAlignment="1">
      <alignment horizontal="center"/>
    </xf>
    <xf numFmtId="0" fontId="25" fillId="0" borderId="4" xfId="0" applyFont="1" applyBorder="1"/>
    <xf numFmtId="0" fontId="25" fillId="0" borderId="4" xfId="0" applyFont="1" applyBorder="1" applyAlignment="1">
      <alignment vertical="center"/>
    </xf>
    <xf numFmtId="0" fontId="0" fillId="0" borderId="4" xfId="0" applyBorder="1" applyAlignment="1">
      <alignment horizontal="left" vertical="center"/>
    </xf>
    <xf numFmtId="0" fontId="18" fillId="0" borderId="0" xfId="0" applyFont="1" applyAlignment="1">
      <alignment horizontal="left" vertical="center" wrapText="1"/>
    </xf>
    <xf numFmtId="0" fontId="0" fillId="0" borderId="13" xfId="0" applyBorder="1" applyAlignment="1">
      <alignment horizontal="left" vertical="center"/>
    </xf>
    <xf numFmtId="0" fontId="25" fillId="0" borderId="4" xfId="0" applyFont="1" applyBorder="1" applyAlignment="1">
      <alignment horizontal="left" vertical="center"/>
    </xf>
    <xf numFmtId="0" fontId="8" fillId="0" borderId="2" xfId="0" applyFont="1" applyBorder="1" applyAlignment="1">
      <alignment vertical="center"/>
    </xf>
    <xf numFmtId="0" fontId="11" fillId="0" borderId="15" xfId="0" applyFont="1" applyBorder="1" applyAlignment="1">
      <alignment vertical="center"/>
    </xf>
    <xf numFmtId="0" fontId="0" fillId="0" borderId="15" xfId="0" applyBorder="1"/>
    <xf numFmtId="0" fontId="11" fillId="9" borderId="2" xfId="0" applyFont="1" applyFill="1" applyBorder="1" applyAlignment="1">
      <alignment vertical="center"/>
    </xf>
    <xf numFmtId="0" fontId="25" fillId="9" borderId="2" xfId="0" applyFont="1" applyFill="1" applyBorder="1" applyProtection="1">
      <protection locked="0"/>
    </xf>
    <xf numFmtId="0" fontId="25" fillId="9" borderId="11" xfId="0" applyFont="1" applyFill="1" applyBorder="1" applyProtection="1">
      <protection locked="0"/>
    </xf>
    <xf numFmtId="0" fontId="20" fillId="0" borderId="2" xfId="1" applyFont="1" applyAlignment="1">
      <alignment horizontal="left" vertical="center"/>
    </xf>
    <xf numFmtId="0" fontId="34" fillId="0" borderId="2" xfId="1" applyFont="1" applyAlignment="1">
      <alignment vertical="center"/>
    </xf>
    <xf numFmtId="0" fontId="35" fillId="0" borderId="2" xfId="0" applyFont="1" applyBorder="1" applyAlignment="1" applyProtection="1">
      <alignment vertical="center"/>
      <protection locked="0"/>
    </xf>
    <xf numFmtId="0" fontId="11" fillId="0" borderId="5" xfId="0" applyFont="1" applyBorder="1" applyAlignment="1" applyProtection="1">
      <alignment horizontal="left" vertical="center" wrapText="1"/>
      <protection locked="0"/>
    </xf>
    <xf numFmtId="0" fontId="42" fillId="11" borderId="2" xfId="0" applyFont="1" applyFill="1" applyBorder="1"/>
    <xf numFmtId="0" fontId="47" fillId="0" borderId="2" xfId="0" applyFont="1" applyBorder="1" applyAlignment="1">
      <alignment vertical="center"/>
    </xf>
    <xf numFmtId="44" fontId="30" fillId="0" borderId="4" xfId="3" applyFont="1" applyFill="1" applyBorder="1" applyAlignment="1" applyProtection="1">
      <alignment horizontal="center" vertical="center" wrapText="1"/>
    </xf>
    <xf numFmtId="0" fontId="25" fillId="9" borderId="10" xfId="0" applyFont="1" applyFill="1" applyBorder="1" applyProtection="1">
      <protection locked="0"/>
    </xf>
    <xf numFmtId="9" fontId="25" fillId="9" borderId="2" xfId="0" applyNumberFormat="1" applyFont="1" applyFill="1" applyBorder="1" applyProtection="1">
      <protection locked="0"/>
    </xf>
    <xf numFmtId="168" fontId="25" fillId="9" borderId="2" xfId="0" applyNumberFormat="1" applyFont="1" applyFill="1" applyBorder="1" applyProtection="1">
      <protection locked="0"/>
    </xf>
    <xf numFmtId="168" fontId="25" fillId="11" borderId="2" xfId="0" applyNumberFormat="1" applyFont="1" applyFill="1" applyBorder="1" applyProtection="1">
      <protection locked="0"/>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3"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top"/>
      <protection locked="0"/>
    </xf>
    <xf numFmtId="0" fontId="6" fillId="11" borderId="2" xfId="0" applyFont="1" applyFill="1" applyBorder="1" applyAlignment="1">
      <alignment horizontal="left" vertical="center" wrapText="1"/>
    </xf>
    <xf numFmtId="0" fontId="11" fillId="0" borderId="17" xfId="0" applyFont="1" applyBorder="1" applyAlignment="1">
      <alignment horizontal="left" vertical="center"/>
    </xf>
    <xf numFmtId="0" fontId="9" fillId="10" borderId="10" xfId="0" applyFont="1" applyFill="1" applyBorder="1" applyAlignment="1" applyProtection="1">
      <alignment horizontal="left" vertical="center"/>
      <protection locked="0"/>
    </xf>
    <xf numFmtId="0" fontId="13" fillId="0" borderId="10" xfId="0" applyFont="1" applyBorder="1" applyAlignment="1">
      <alignment horizontal="center" vertical="center" wrapText="1"/>
    </xf>
    <xf numFmtId="0" fontId="13" fillId="0" borderId="18" xfId="0" applyFont="1" applyBorder="1" applyAlignment="1" applyProtection="1">
      <alignment vertical="center" wrapText="1"/>
      <protection locked="0"/>
    </xf>
    <xf numFmtId="0" fontId="52" fillId="12" borderId="2" xfId="0" applyFont="1" applyFill="1" applyBorder="1" applyAlignment="1" applyProtection="1">
      <alignment vertical="center"/>
      <protection locked="0"/>
    </xf>
    <xf numFmtId="0" fontId="51" fillId="13" borderId="11" xfId="0" applyFont="1" applyFill="1" applyBorder="1" applyAlignment="1">
      <alignment vertical="center"/>
    </xf>
    <xf numFmtId="0" fontId="51" fillId="13" borderId="2" xfId="0" applyFont="1" applyFill="1" applyBorder="1" applyAlignment="1">
      <alignment vertical="center"/>
    </xf>
    <xf numFmtId="0" fontId="13" fillId="9" borderId="4" xfId="0" applyFont="1" applyFill="1" applyBorder="1" applyAlignment="1" applyProtection="1">
      <alignment horizontal="left" vertical="top" wrapText="1"/>
      <protection locked="0"/>
    </xf>
    <xf numFmtId="0" fontId="13" fillId="9" borderId="4" xfId="0" applyFont="1" applyFill="1" applyBorder="1" applyAlignment="1" applyProtection="1">
      <alignment horizontal="left" vertical="top"/>
      <protection locked="0"/>
    </xf>
    <xf numFmtId="0" fontId="12" fillId="0" borderId="5" xfId="0" applyFont="1" applyBorder="1" applyAlignment="1">
      <alignment vertical="center" wrapText="1"/>
    </xf>
    <xf numFmtId="0" fontId="12" fillId="0" borderId="4" xfId="0" applyFont="1" applyBorder="1" applyAlignment="1">
      <alignment vertical="center" wrapText="1"/>
    </xf>
    <xf numFmtId="0" fontId="12" fillId="0" borderId="4" xfId="0" applyFont="1" applyBorder="1" applyAlignment="1">
      <alignment vertical="center"/>
    </xf>
    <xf numFmtId="0" fontId="11" fillId="9" borderId="4" xfId="0" applyFont="1" applyFill="1" applyBorder="1" applyAlignment="1" applyProtection="1">
      <alignment horizontal="left" vertical="center" wrapText="1"/>
      <protection locked="0"/>
    </xf>
    <xf numFmtId="0" fontId="11" fillId="9" borderId="6" xfId="0" applyFont="1" applyFill="1" applyBorder="1" applyAlignment="1" applyProtection="1">
      <alignment horizontal="left" vertical="center" wrapText="1"/>
      <protection locked="0"/>
    </xf>
    <xf numFmtId="0" fontId="11" fillId="9" borderId="6" xfId="0" applyFont="1" applyFill="1" applyBorder="1" applyAlignment="1" applyProtection="1">
      <alignment horizontal="left" vertical="center"/>
      <protection locked="0"/>
    </xf>
    <xf numFmtId="0" fontId="12" fillId="9" borderId="4" xfId="0" applyFont="1" applyFill="1" applyBorder="1" applyAlignment="1">
      <alignment horizontal="left" vertical="center"/>
    </xf>
    <xf numFmtId="0" fontId="11" fillId="9" borderId="4" xfId="0" applyFont="1" applyFill="1" applyBorder="1" applyAlignment="1" applyProtection="1">
      <alignment horizontal="left" vertical="top"/>
      <protection locked="0"/>
    </xf>
    <xf numFmtId="0" fontId="0" fillId="0" borderId="0" xfId="0" applyAlignment="1">
      <alignment horizontal="left"/>
    </xf>
    <xf numFmtId="0" fontId="25" fillId="0" borderId="0" xfId="0" applyFont="1"/>
    <xf numFmtId="0" fontId="52" fillId="12" borderId="2" xfId="0" applyFont="1" applyFill="1" applyBorder="1" applyAlignment="1">
      <alignment vertical="center"/>
    </xf>
    <xf numFmtId="0" fontId="50" fillId="12" borderId="2" xfId="0" applyFont="1" applyFill="1" applyBorder="1" applyAlignment="1">
      <alignment vertical="center"/>
    </xf>
    <xf numFmtId="0" fontId="11" fillId="9" borderId="25" xfId="7" applyFont="1" applyFill="1" applyBorder="1" applyAlignment="1" applyProtection="1">
      <alignment horizontal="left" vertical="center"/>
      <protection locked="0"/>
    </xf>
    <xf numFmtId="0" fontId="11" fillId="9" borderId="2" xfId="7" applyFont="1" applyFill="1" applyAlignment="1" applyProtection="1">
      <alignment horizontal="center" vertical="center"/>
      <protection locked="0"/>
    </xf>
    <xf numFmtId="0" fontId="11" fillId="9" borderId="23" xfId="7" applyFont="1" applyFill="1" applyBorder="1" applyAlignment="1" applyProtection="1">
      <alignment horizontal="left" vertical="center"/>
      <protection locked="0"/>
    </xf>
    <xf numFmtId="0" fontId="52" fillId="0" borderId="2" xfId="0" applyFont="1" applyBorder="1" applyAlignment="1" applyProtection="1">
      <alignment vertical="center"/>
      <protection locked="0"/>
    </xf>
    <xf numFmtId="0" fontId="21" fillId="0" borderId="10" xfId="1" applyFont="1" applyBorder="1" applyAlignment="1">
      <alignment horizontal="right" vertical="center" wrapText="1"/>
    </xf>
    <xf numFmtId="0" fontId="21" fillId="0" borderId="10" xfId="1" applyFont="1" applyBorder="1" applyAlignment="1">
      <alignment vertical="center" wrapText="1"/>
    </xf>
    <xf numFmtId="0" fontId="21" fillId="0" borderId="11" xfId="1" applyFont="1" applyBorder="1" applyAlignment="1">
      <alignment horizontal="right" vertical="center" wrapText="1"/>
    </xf>
    <xf numFmtId="0" fontId="21" fillId="0" borderId="11" xfId="1" applyFont="1" applyBorder="1" applyAlignment="1">
      <alignment vertical="center" wrapText="1"/>
    </xf>
    <xf numFmtId="0" fontId="21" fillId="0" borderId="5" xfId="1" applyFont="1" applyBorder="1" applyAlignment="1" applyProtection="1">
      <alignment vertical="center" wrapText="1"/>
      <protection locked="0"/>
    </xf>
    <xf numFmtId="0" fontId="21" fillId="0" borderId="6" xfId="1" applyFont="1" applyBorder="1" applyAlignment="1" applyProtection="1">
      <alignment vertical="center" wrapText="1"/>
      <protection locked="0"/>
    </xf>
    <xf numFmtId="44" fontId="52" fillId="12" borderId="6" xfId="3" applyFont="1" applyFill="1" applyBorder="1" applyAlignment="1" applyProtection="1">
      <alignment vertical="center"/>
    </xf>
    <xf numFmtId="44" fontId="22" fillId="9" borderId="4" xfId="2" applyFont="1" applyFill="1" applyBorder="1" applyAlignment="1" applyProtection="1">
      <alignment horizontal="center" vertical="center" wrapText="1"/>
      <protection locked="0"/>
    </xf>
    <xf numFmtId="44" fontId="22" fillId="9" borderId="4" xfId="3" applyFont="1" applyFill="1" applyBorder="1" applyAlignment="1" applyProtection="1">
      <alignment horizontal="center" vertical="center" wrapText="1"/>
      <protection locked="0"/>
    </xf>
    <xf numFmtId="44" fontId="22" fillId="9" borderId="4" xfId="1" applyNumberFormat="1" applyFont="1" applyFill="1" applyBorder="1" applyAlignment="1" applyProtection="1">
      <alignment vertical="center"/>
      <protection locked="0"/>
    </xf>
    <xf numFmtId="0" fontId="22" fillId="9" borderId="4" xfId="1" applyFont="1" applyFill="1" applyBorder="1" applyAlignment="1" applyProtection="1">
      <alignment vertical="center"/>
      <protection locked="0"/>
    </xf>
    <xf numFmtId="44" fontId="22" fillId="9" borderId="4" xfId="3" applyFont="1" applyFill="1" applyBorder="1" applyAlignment="1" applyProtection="1">
      <alignment vertical="center"/>
      <protection locked="0"/>
    </xf>
    <xf numFmtId="44" fontId="22" fillId="9" borderId="4" xfId="3" applyFont="1" applyFill="1" applyBorder="1" applyAlignment="1" applyProtection="1">
      <alignment vertical="center" wrapText="1"/>
      <protection locked="0"/>
    </xf>
    <xf numFmtId="44" fontId="22" fillId="9" borderId="6" xfId="3" applyFont="1" applyFill="1" applyBorder="1" applyAlignment="1" applyProtection="1">
      <alignment vertical="center" wrapText="1"/>
      <protection locked="0"/>
    </xf>
    <xf numFmtId="0" fontId="54" fillId="12" borderId="4" xfId="1" applyFont="1" applyFill="1" applyBorder="1" applyAlignment="1">
      <alignment horizontal="center" vertical="center" wrapText="1"/>
    </xf>
    <xf numFmtId="0" fontId="32" fillId="0" borderId="2" xfId="1" applyFont="1" applyAlignment="1">
      <alignment horizontal="left" vertical="center"/>
    </xf>
    <xf numFmtId="0" fontId="32" fillId="12" borderId="17" xfId="1" applyFont="1" applyFill="1" applyBorder="1" applyAlignment="1">
      <alignment horizontal="left" vertical="center" wrapText="1"/>
    </xf>
    <xf numFmtId="0" fontId="23" fillId="0" borderId="15" xfId="1" applyFont="1" applyBorder="1" applyAlignment="1">
      <alignment horizontal="left" vertical="center" wrapText="1"/>
    </xf>
    <xf numFmtId="0" fontId="32" fillId="12" borderId="15" xfId="1" applyFont="1" applyFill="1" applyBorder="1" applyAlignment="1">
      <alignment horizontal="left" vertical="center" wrapText="1"/>
    </xf>
    <xf numFmtId="0" fontId="51" fillId="12" borderId="9" xfId="0" applyFont="1" applyFill="1" applyBorder="1" applyAlignment="1">
      <alignment horizontal="left" vertical="center"/>
    </xf>
    <xf numFmtId="0" fontId="32" fillId="12" borderId="10" xfId="1" applyFont="1" applyFill="1" applyBorder="1" applyAlignment="1">
      <alignment horizontal="center" vertical="center" wrapText="1"/>
    </xf>
    <xf numFmtId="164" fontId="32" fillId="12" borderId="18" xfId="1" applyNumberFormat="1" applyFont="1" applyFill="1" applyBorder="1" applyAlignment="1">
      <alignment horizontal="left" vertical="center" wrapText="1"/>
    </xf>
    <xf numFmtId="0" fontId="55" fillId="0" borderId="2" xfId="1" applyFont="1" applyAlignment="1">
      <alignment vertical="center" wrapText="1"/>
    </xf>
    <xf numFmtId="44" fontId="55" fillId="0" borderId="16" xfId="1" applyNumberFormat="1" applyFont="1" applyBorder="1" applyAlignment="1">
      <alignment vertical="center" wrapText="1"/>
    </xf>
    <xf numFmtId="0" fontId="32" fillId="12" borderId="2" xfId="1" applyFont="1" applyFill="1" applyAlignment="1">
      <alignment horizontal="center" vertical="center" wrapText="1"/>
    </xf>
    <xf numFmtId="44" fontId="32" fillId="12" borderId="16" xfId="1" applyNumberFormat="1" applyFont="1" applyFill="1" applyBorder="1" applyAlignment="1">
      <alignment horizontal="left" vertical="center" wrapText="1"/>
    </xf>
    <xf numFmtId="44" fontId="23" fillId="0" borderId="2" xfId="1" applyNumberFormat="1" applyFont="1" applyAlignment="1" applyProtection="1">
      <alignment vertical="center" wrapText="1"/>
      <protection locked="0"/>
    </xf>
    <xf numFmtId="44" fontId="55" fillId="0" borderId="16" xfId="1" applyNumberFormat="1" applyFont="1" applyBorder="1" applyAlignment="1">
      <alignment horizontal="left" vertical="center" wrapText="1"/>
    </xf>
    <xf numFmtId="0" fontId="51" fillId="12" borderId="11" xfId="0" applyFont="1" applyFill="1" applyBorder="1" applyAlignment="1">
      <alignment vertical="center"/>
    </xf>
    <xf numFmtId="164" fontId="51" fillId="12" borderId="7" xfId="0" applyNumberFormat="1" applyFont="1" applyFill="1" applyBorder="1" applyAlignment="1">
      <alignment horizontal="left" vertical="center"/>
    </xf>
    <xf numFmtId="0" fontId="25" fillId="0" borderId="2" xfId="0" applyFont="1" applyBorder="1"/>
    <xf numFmtId="0" fontId="52" fillId="12" borderId="17" xfId="0" applyFont="1" applyFill="1" applyBorder="1" applyAlignment="1" applyProtection="1">
      <alignment vertical="center"/>
      <protection locked="0"/>
    </xf>
    <xf numFmtId="0" fontId="51" fillId="13" borderId="10" xfId="0" applyFont="1" applyFill="1" applyBorder="1" applyAlignment="1">
      <alignment vertical="center"/>
    </xf>
    <xf numFmtId="0" fontId="52" fillId="12" borderId="10" xfId="0" applyFont="1" applyFill="1" applyBorder="1" applyAlignment="1" applyProtection="1">
      <alignment vertical="center"/>
      <protection locked="0"/>
    </xf>
    <xf numFmtId="0" fontId="52" fillId="12" borderId="18" xfId="0" applyFont="1" applyFill="1" applyBorder="1" applyAlignment="1" applyProtection="1">
      <alignment vertical="center"/>
      <protection locked="0"/>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52" fillId="12" borderId="24" xfId="0" applyFont="1" applyFill="1" applyBorder="1" applyAlignment="1">
      <alignment vertical="center"/>
    </xf>
    <xf numFmtId="0" fontId="50" fillId="12" borderId="23" xfId="0" applyFont="1" applyFill="1" applyBorder="1" applyAlignment="1">
      <alignment vertical="center"/>
    </xf>
    <xf numFmtId="0" fontId="0" fillId="0" borderId="24" xfId="0" applyBorder="1" applyAlignment="1">
      <alignment vertical="center"/>
    </xf>
    <xf numFmtId="0" fontId="0" fillId="0" borderId="23" xfId="0" applyBorder="1" applyAlignment="1">
      <alignment vertical="center"/>
    </xf>
    <xf numFmtId="0" fontId="30" fillId="0" borderId="31" xfId="0" applyFont="1" applyBorder="1" applyAlignment="1">
      <alignment horizontal="center" vertical="center"/>
    </xf>
    <xf numFmtId="0" fontId="25" fillId="0" borderId="32" xfId="0" applyFont="1" applyBorder="1" applyAlignment="1">
      <alignment vertical="center"/>
    </xf>
    <xf numFmtId="0" fontId="0" fillId="0" borderId="11" xfId="0" applyBorder="1"/>
    <xf numFmtId="0" fontId="7" fillId="11" borderId="2" xfId="0" applyFont="1" applyFill="1" applyBorder="1" applyAlignment="1" applyProtection="1">
      <alignment horizontal="left" vertical="center" wrapText="1"/>
      <protection locked="0"/>
    </xf>
    <xf numFmtId="0" fontId="25" fillId="11" borderId="2" xfId="0" applyFont="1" applyFill="1" applyBorder="1" applyProtection="1">
      <protection locked="0"/>
    </xf>
    <xf numFmtId="14" fontId="25" fillId="9" borderId="2" xfId="0" applyNumberFormat="1" applyFont="1" applyFill="1" applyBorder="1" applyProtection="1">
      <protection locked="0"/>
    </xf>
    <xf numFmtId="0" fontId="32" fillId="12" borderId="4" xfId="1" applyFont="1" applyFill="1" applyBorder="1" applyAlignment="1">
      <alignment horizontal="center" vertical="center"/>
    </xf>
    <xf numFmtId="0" fontId="25" fillId="0" borderId="0" xfId="0" applyFont="1" applyAlignment="1">
      <alignment horizontal="right"/>
    </xf>
    <xf numFmtId="44" fontId="27" fillId="9" borderId="4" xfId="3" applyFont="1" applyFill="1" applyBorder="1" applyAlignment="1" applyProtection="1">
      <alignment horizontal="center" vertical="center"/>
      <protection locked="0"/>
    </xf>
    <xf numFmtId="44" fontId="27" fillId="9" borderId="32" xfId="3" applyFont="1" applyFill="1" applyBorder="1" applyAlignment="1" applyProtection="1">
      <alignment horizontal="center" vertical="center"/>
      <protection locked="0"/>
    </xf>
    <xf numFmtId="44" fontId="27" fillId="9" borderId="4" xfId="3" applyFont="1" applyFill="1" applyBorder="1" applyAlignment="1" applyProtection="1">
      <alignment vertical="center"/>
      <protection locked="0"/>
    </xf>
    <xf numFmtId="44" fontId="27" fillId="9" borderId="32" xfId="3" applyFont="1" applyFill="1" applyBorder="1" applyAlignment="1" applyProtection="1">
      <alignment vertical="center"/>
      <protection locked="0"/>
    </xf>
    <xf numFmtId="44" fontId="27" fillId="9" borderId="34" xfId="3" applyFont="1" applyFill="1" applyBorder="1" applyAlignment="1" applyProtection="1">
      <alignment vertical="center"/>
      <protection locked="0"/>
    </xf>
    <xf numFmtId="44" fontId="27" fillId="9" borderId="35" xfId="3" applyFont="1" applyFill="1" applyBorder="1" applyAlignment="1" applyProtection="1">
      <alignment vertical="center"/>
      <protection locked="0"/>
    </xf>
    <xf numFmtId="49" fontId="27" fillId="9" borderId="31" xfId="0" applyNumberFormat="1" applyFont="1" applyFill="1" applyBorder="1" applyAlignment="1" applyProtection="1">
      <alignment horizontal="left" vertical="center"/>
      <protection locked="0"/>
    </xf>
    <xf numFmtId="49" fontId="27" fillId="9" borderId="4" xfId="0" applyNumberFormat="1" applyFont="1" applyFill="1" applyBorder="1" applyAlignment="1" applyProtection="1">
      <alignment horizontal="center" vertical="center"/>
      <protection locked="0"/>
    </xf>
    <xf numFmtId="49" fontId="27" fillId="9" borderId="4" xfId="0" applyNumberFormat="1" applyFont="1" applyFill="1" applyBorder="1" applyAlignment="1" applyProtection="1">
      <alignment vertical="center"/>
      <protection locked="0"/>
    </xf>
    <xf numFmtId="49" fontId="27" fillId="9" borderId="33" xfId="0" applyNumberFormat="1" applyFont="1" applyFill="1" applyBorder="1" applyAlignment="1" applyProtection="1">
      <alignment horizontal="left" vertical="center"/>
      <protection locked="0"/>
    </xf>
    <xf numFmtId="49" fontId="27" fillId="9" borderId="34" xfId="0" applyNumberFormat="1" applyFont="1" applyFill="1" applyBorder="1" applyAlignment="1" applyProtection="1">
      <alignment vertical="center"/>
      <protection locked="0"/>
    </xf>
    <xf numFmtId="44" fontId="11" fillId="0" borderId="2" xfId="3" applyFont="1" applyFill="1" applyBorder="1" applyAlignment="1" applyProtection="1">
      <alignment vertical="center"/>
    </xf>
    <xf numFmtId="0" fontId="43" fillId="0" borderId="2" xfId="1" applyFont="1" applyAlignment="1">
      <alignment vertical="center"/>
    </xf>
    <xf numFmtId="49" fontId="11" fillId="9" borderId="10" xfId="0" applyNumberFormat="1" applyFont="1" applyFill="1" applyBorder="1" applyAlignment="1" applyProtection="1">
      <alignment vertical="center"/>
      <protection locked="0"/>
    </xf>
    <xf numFmtId="14" fontId="11" fillId="10" borderId="2" xfId="0" applyNumberFormat="1" applyFont="1" applyFill="1" applyBorder="1" applyAlignment="1" applyProtection="1">
      <alignment horizontal="left" vertical="center"/>
      <protection locked="0"/>
    </xf>
    <xf numFmtId="0" fontId="58" fillId="9" borderId="4" xfId="0" applyFont="1" applyFill="1" applyBorder="1" applyAlignment="1">
      <alignment horizontal="left" vertical="top"/>
    </xf>
    <xf numFmtId="0" fontId="59" fillId="9" borderId="4" xfId="0" applyFont="1" applyFill="1" applyBorder="1" applyAlignment="1" applyProtection="1">
      <alignment horizontal="left" vertical="top"/>
      <protection locked="0"/>
    </xf>
    <xf numFmtId="0" fontId="58" fillId="9" borderId="6" xfId="0" applyFont="1" applyFill="1" applyBorder="1" applyAlignment="1" applyProtection="1">
      <alignment horizontal="left" vertical="top"/>
      <protection locked="0"/>
    </xf>
    <xf numFmtId="0" fontId="58" fillId="9" borderId="4" xfId="0" applyFont="1" applyFill="1" applyBorder="1" applyAlignment="1" applyProtection="1">
      <alignment horizontal="left" vertical="top"/>
      <protection locked="0"/>
    </xf>
    <xf numFmtId="17" fontId="25" fillId="0" borderId="0" xfId="0" applyNumberFormat="1" applyFont="1"/>
    <xf numFmtId="14" fontId="48" fillId="9" borderId="2" xfId="0" applyNumberFormat="1" applyFont="1" applyFill="1" applyBorder="1" applyAlignment="1" applyProtection="1">
      <alignment horizontal="left"/>
      <protection locked="0"/>
    </xf>
    <xf numFmtId="0" fontId="25" fillId="9" borderId="2" xfId="0" applyFont="1" applyFill="1" applyBorder="1" applyAlignment="1" applyProtection="1">
      <alignment horizontal="left"/>
      <protection locked="0"/>
    </xf>
    <xf numFmtId="0" fontId="0" fillId="9" borderId="2" xfId="0" applyFill="1" applyBorder="1" applyAlignment="1" applyProtection="1">
      <alignment horizontal="left"/>
      <protection locked="0"/>
    </xf>
    <xf numFmtId="0" fontId="8" fillId="8" borderId="2" xfId="0" applyFont="1" applyFill="1" applyBorder="1" applyAlignment="1">
      <alignment horizontal="left" vertical="center"/>
    </xf>
    <xf numFmtId="0" fontId="11" fillId="10" borderId="2" xfId="0" applyFont="1" applyFill="1" applyBorder="1" applyAlignment="1" applyProtection="1">
      <alignment horizontal="left" vertical="center"/>
      <protection locked="0"/>
    </xf>
    <xf numFmtId="0" fontId="11" fillId="10" borderId="10" xfId="0" applyFont="1" applyFill="1" applyBorder="1" applyAlignment="1" applyProtection="1">
      <alignment horizontal="left" vertical="center"/>
      <protection locked="0"/>
    </xf>
    <xf numFmtId="49" fontId="11" fillId="9" borderId="10" xfId="0" applyNumberFormat="1" applyFont="1" applyFill="1" applyBorder="1" applyAlignment="1" applyProtection="1">
      <alignment horizontal="left" vertical="center" wrapText="1"/>
      <protection locked="0"/>
    </xf>
    <xf numFmtId="49" fontId="11" fillId="10" borderId="2" xfId="0" applyNumberFormat="1" applyFont="1" applyFill="1" applyBorder="1" applyAlignment="1" applyProtection="1">
      <alignment horizontal="left" vertical="center" wrapText="1"/>
      <protection locked="0"/>
    </xf>
    <xf numFmtId="0" fontId="10" fillId="8" borderId="2" xfId="0" applyFont="1" applyFill="1" applyBorder="1" applyAlignment="1">
      <alignment horizontal="left" vertical="center"/>
    </xf>
    <xf numFmtId="0" fontId="26" fillId="9" borderId="2" xfId="4" applyFill="1" applyBorder="1" applyAlignment="1" applyProtection="1">
      <alignment horizontal="left" vertical="center"/>
      <protection locked="0"/>
    </xf>
    <xf numFmtId="0" fontId="26" fillId="9" borderId="2" xfId="4" applyFill="1" applyBorder="1" applyAlignment="1" applyProtection="1">
      <alignment horizontal="center"/>
      <protection locked="0"/>
    </xf>
    <xf numFmtId="0" fontId="0" fillId="9" borderId="2" xfId="0" applyFill="1" applyBorder="1" applyAlignment="1" applyProtection="1">
      <alignment horizontal="center"/>
      <protection locked="0"/>
    </xf>
    <xf numFmtId="0" fontId="6" fillId="0" borderId="2" xfId="0" applyFont="1" applyBorder="1" applyAlignment="1">
      <alignment horizontal="left" vertical="center" wrapText="1"/>
    </xf>
    <xf numFmtId="0" fontId="51" fillId="13" borderId="2" xfId="0" applyFont="1" applyFill="1" applyBorder="1" applyAlignment="1">
      <alignment horizontal="left" vertical="center"/>
    </xf>
    <xf numFmtId="0" fontId="15" fillId="9" borderId="2" xfId="0" applyFont="1" applyFill="1" applyBorder="1" applyAlignment="1" applyProtection="1">
      <alignment horizontal="left" vertical="top" wrapText="1"/>
      <protection locked="0"/>
    </xf>
    <xf numFmtId="0" fontId="15" fillId="9" borderId="16" xfId="0" applyFont="1" applyFill="1" applyBorder="1" applyAlignment="1" applyProtection="1">
      <alignment horizontal="left" vertical="top" wrapText="1"/>
      <protection locked="0"/>
    </xf>
    <xf numFmtId="0" fontId="13" fillId="9" borderId="11" xfId="0" applyFont="1" applyFill="1" applyBorder="1" applyAlignment="1" applyProtection="1">
      <alignment vertical="top"/>
      <protection locked="0"/>
    </xf>
    <xf numFmtId="0" fontId="13" fillId="9" borderId="7" xfId="0" applyFont="1" applyFill="1" applyBorder="1" applyAlignment="1" applyProtection="1">
      <alignment vertical="top"/>
      <protection locked="0"/>
    </xf>
    <xf numFmtId="0" fontId="9" fillId="0" borderId="9"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10" xfId="0" applyFont="1" applyBorder="1" applyAlignment="1">
      <alignment horizontal="justify" vertical="center" wrapText="1"/>
    </xf>
    <xf numFmtId="14" fontId="15" fillId="9" borderId="10" xfId="0" applyNumberFormat="1" applyFont="1" applyFill="1" applyBorder="1" applyAlignment="1" applyProtection="1">
      <alignment horizontal="left" vertical="top" wrapText="1"/>
      <protection locked="0"/>
    </xf>
    <xf numFmtId="0" fontId="15" fillId="9" borderId="10" xfId="0" applyFont="1" applyFill="1" applyBorder="1" applyAlignment="1" applyProtection="1">
      <alignment horizontal="left" vertical="top" wrapText="1"/>
      <protection locked="0"/>
    </xf>
    <xf numFmtId="0" fontId="15" fillId="9" borderId="18" xfId="0" applyFont="1" applyFill="1" applyBorder="1" applyAlignment="1" applyProtection="1">
      <alignment horizontal="left" vertical="top" wrapText="1"/>
      <protection locked="0"/>
    </xf>
    <xf numFmtId="0" fontId="9" fillId="0" borderId="15" xfId="0" applyFont="1" applyBorder="1" applyAlignment="1">
      <alignment horizontal="left" vertical="center" wrapText="1"/>
    </xf>
    <xf numFmtId="0" fontId="9" fillId="0" borderId="2" xfId="0" applyFont="1" applyBorder="1" applyAlignment="1">
      <alignment horizontal="left" vertical="center" wrapText="1"/>
    </xf>
    <xf numFmtId="0" fontId="9" fillId="0" borderId="15" xfId="0" applyFont="1" applyBorder="1" applyAlignment="1">
      <alignment horizontal="justify" vertical="center" wrapText="1"/>
    </xf>
    <xf numFmtId="0" fontId="9" fillId="0" borderId="2" xfId="0" applyFont="1" applyBorder="1" applyAlignment="1">
      <alignment horizontal="justify" vertical="center" wrapText="1"/>
    </xf>
    <xf numFmtId="0" fontId="13" fillId="9" borderId="2" xfId="0" applyFont="1" applyFill="1" applyBorder="1" applyAlignment="1" applyProtection="1">
      <alignment horizontal="left" vertical="top" wrapText="1"/>
      <protection locked="0"/>
    </xf>
    <xf numFmtId="0" fontId="13" fillId="9" borderId="16" xfId="0" applyFont="1" applyFill="1" applyBorder="1" applyAlignment="1" applyProtection="1">
      <alignment horizontal="left" vertical="top" wrapText="1"/>
      <protection locked="0"/>
    </xf>
    <xf numFmtId="0" fontId="13" fillId="9" borderId="2" xfId="0" applyFont="1" applyFill="1" applyBorder="1" applyAlignment="1" applyProtection="1">
      <alignment horizontal="center" vertical="top" wrapText="1"/>
      <protection locked="0"/>
    </xf>
    <xf numFmtId="0" fontId="13" fillId="9" borderId="16" xfId="0" applyFont="1" applyFill="1" applyBorder="1" applyAlignment="1" applyProtection="1">
      <alignment horizontal="center" vertical="top" wrapText="1"/>
      <protection locked="0"/>
    </xf>
    <xf numFmtId="0" fontId="6" fillId="9" borderId="5" xfId="0" applyFont="1" applyFill="1" applyBorder="1" applyAlignment="1" applyProtection="1">
      <alignment horizontal="left" vertical="top" wrapText="1"/>
      <protection locked="0"/>
    </xf>
    <xf numFmtId="0" fontId="6" fillId="9" borderId="14" xfId="0" applyFont="1" applyFill="1" applyBorder="1" applyAlignment="1" applyProtection="1">
      <alignment horizontal="left" vertical="top" wrapText="1"/>
      <protection locked="0"/>
    </xf>
    <xf numFmtId="0" fontId="6" fillId="9" borderId="6" xfId="0" applyFont="1" applyFill="1" applyBorder="1" applyAlignment="1" applyProtection="1">
      <alignment horizontal="left" vertical="top" wrapText="1"/>
      <protection locked="0"/>
    </xf>
    <xf numFmtId="0" fontId="15" fillId="9" borderId="5" xfId="0" applyFont="1" applyFill="1" applyBorder="1" applyAlignment="1" applyProtection="1">
      <alignment horizontal="left" vertical="top" wrapText="1"/>
      <protection locked="0"/>
    </xf>
    <xf numFmtId="0" fontId="15" fillId="9" borderId="14" xfId="0" applyFont="1" applyFill="1" applyBorder="1" applyAlignment="1" applyProtection="1">
      <alignment horizontal="left" vertical="top" wrapText="1"/>
      <protection locked="0"/>
    </xf>
    <xf numFmtId="0" fontId="15" fillId="9" borderId="6" xfId="0" applyFont="1" applyFill="1" applyBorder="1" applyAlignment="1" applyProtection="1">
      <alignment horizontal="left" vertical="top" wrapText="1"/>
      <protection locked="0"/>
    </xf>
    <xf numFmtId="0" fontId="15" fillId="9" borderId="4" xfId="0" applyFont="1" applyFill="1" applyBorder="1" applyAlignment="1" applyProtection="1">
      <alignment horizontal="left" vertical="center" wrapText="1"/>
      <protection locked="0"/>
    </xf>
    <xf numFmtId="0" fontId="11" fillId="9" borderId="5" xfId="0" applyFont="1" applyFill="1" applyBorder="1" applyAlignment="1" applyProtection="1">
      <alignment horizontal="left" vertical="center" wrapText="1"/>
      <protection locked="0"/>
    </xf>
    <xf numFmtId="0" fontId="11" fillId="9" borderId="14" xfId="0" applyFont="1" applyFill="1" applyBorder="1" applyAlignment="1" applyProtection="1">
      <alignment horizontal="left" vertical="center" wrapText="1"/>
      <protection locked="0"/>
    </xf>
    <xf numFmtId="0" fontId="11" fillId="9" borderId="6" xfId="0" applyFont="1" applyFill="1" applyBorder="1" applyAlignment="1" applyProtection="1">
      <alignment horizontal="left" vertical="center" wrapText="1"/>
      <protection locked="0"/>
    </xf>
    <xf numFmtId="0" fontId="9" fillId="0" borderId="5" xfId="0" applyFont="1" applyBorder="1" applyAlignment="1">
      <alignment horizontal="justify" vertical="center" wrapText="1"/>
    </xf>
    <xf numFmtId="0" fontId="9" fillId="0" borderId="6" xfId="0" applyFont="1" applyBorder="1" applyAlignment="1">
      <alignment horizontal="justify" vertical="center" wrapText="1"/>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9" borderId="5" xfId="0" applyFont="1" applyFill="1" applyBorder="1" applyAlignment="1">
      <alignment horizontal="left" vertical="center" wrapText="1"/>
    </xf>
    <xf numFmtId="0" fontId="12" fillId="9" borderId="14" xfId="0" applyFont="1" applyFill="1" applyBorder="1" applyAlignment="1">
      <alignment horizontal="left" vertical="center" wrapText="1"/>
    </xf>
    <xf numFmtId="0" fontId="12" fillId="9" borderId="6" xfId="0" applyFont="1" applyFill="1" applyBorder="1" applyAlignment="1">
      <alignment horizontal="left" vertical="center" wrapText="1"/>
    </xf>
    <xf numFmtId="0" fontId="12" fillId="9" borderId="5" xfId="0" applyFont="1" applyFill="1" applyBorder="1" applyAlignment="1">
      <alignment horizontal="left" vertical="center"/>
    </xf>
    <xf numFmtId="0" fontId="12" fillId="9" borderId="14" xfId="0" applyFont="1" applyFill="1" applyBorder="1" applyAlignment="1">
      <alignment horizontal="left" vertical="center"/>
    </xf>
    <xf numFmtId="0" fontId="12" fillId="9" borderId="6" xfId="0" applyFont="1" applyFill="1" applyBorder="1" applyAlignment="1">
      <alignment horizontal="left" vertical="center"/>
    </xf>
    <xf numFmtId="0" fontId="13" fillId="9" borderId="4" xfId="0" applyFont="1" applyFill="1" applyBorder="1" applyAlignment="1" applyProtection="1">
      <alignment horizontal="left" vertical="top"/>
      <protection locked="0"/>
    </xf>
    <xf numFmtId="0" fontId="11" fillId="9" borderId="4" xfId="0" applyFont="1" applyFill="1" applyBorder="1" applyAlignment="1" applyProtection="1">
      <alignment horizontal="left" vertical="top"/>
      <protection locked="0"/>
    </xf>
    <xf numFmtId="0" fontId="11" fillId="9" borderId="5"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vertical="center" wrapText="1"/>
      <protection locked="0"/>
    </xf>
    <xf numFmtId="0" fontId="11" fillId="9" borderId="6" xfId="0" applyFont="1" applyFill="1" applyBorder="1" applyAlignment="1" applyProtection="1">
      <alignment horizontal="center" vertical="center" wrapText="1"/>
      <protection locked="0"/>
    </xf>
    <xf numFmtId="0" fontId="12" fillId="9" borderId="5"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36" fillId="0" borderId="10" xfId="1" applyFont="1" applyBorder="1" applyAlignment="1">
      <alignment horizontal="center" vertical="center"/>
    </xf>
    <xf numFmtId="0" fontId="20" fillId="0" borderId="2" xfId="1" applyFont="1" applyAlignment="1">
      <alignment horizontal="left" vertical="center"/>
    </xf>
    <xf numFmtId="0" fontId="1" fillId="0" borderId="2" xfId="1" applyFont="1" applyAlignment="1">
      <alignment horizontal="left" vertical="center"/>
    </xf>
    <xf numFmtId="0" fontId="52" fillId="12" borderId="5" xfId="0" applyFont="1" applyFill="1" applyBorder="1" applyAlignment="1">
      <alignment horizontal="right" vertical="center"/>
    </xf>
    <xf numFmtId="0" fontId="52" fillId="12" borderId="14" xfId="0" applyFont="1" applyFill="1" applyBorder="1" applyAlignment="1">
      <alignment horizontal="right" vertical="center"/>
    </xf>
    <xf numFmtId="0" fontId="52" fillId="12" borderId="6" xfId="0" applyFont="1" applyFill="1" applyBorder="1" applyAlignment="1">
      <alignment horizontal="right" vertical="center"/>
    </xf>
    <xf numFmtId="0" fontId="21" fillId="0" borderId="6" xfId="1" applyFont="1" applyBorder="1" applyAlignment="1">
      <alignment horizontal="center" vertical="center" wrapText="1"/>
    </xf>
    <xf numFmtId="0" fontId="22" fillId="0" borderId="4" xfId="1" applyFont="1" applyBorder="1" applyAlignment="1">
      <alignment horizontal="left" vertical="center" wrapText="1"/>
    </xf>
    <xf numFmtId="0" fontId="25" fillId="0" borderId="4" xfId="0" applyFont="1" applyBorder="1" applyAlignment="1">
      <alignment horizontal="left" vertical="center" wrapText="1"/>
    </xf>
    <xf numFmtId="0" fontId="21" fillId="0" borderId="4" xfId="1" applyFont="1" applyBorder="1" applyAlignment="1" applyProtection="1">
      <alignment horizontal="center" vertical="center" wrapText="1"/>
      <protection locked="0"/>
    </xf>
    <xf numFmtId="0" fontId="35" fillId="9" borderId="2" xfId="3" applyNumberFormat="1" applyFont="1" applyFill="1" applyBorder="1" applyAlignment="1" applyProtection="1">
      <alignment horizontal="left" vertical="center"/>
    </xf>
    <xf numFmtId="0" fontId="20" fillId="0" borderId="2" xfId="1" applyFont="1" applyAlignment="1">
      <alignment horizontal="center" vertical="center"/>
    </xf>
    <xf numFmtId="44" fontId="56" fillId="9" borderId="2" xfId="3" applyFont="1" applyFill="1" applyBorder="1" applyAlignment="1">
      <alignment horizontal="right" vertical="center"/>
    </xf>
    <xf numFmtId="0" fontId="52" fillId="12" borderId="11" xfId="0" applyFont="1" applyFill="1" applyBorder="1" applyAlignment="1">
      <alignment horizontal="right" vertical="center"/>
    </xf>
    <xf numFmtId="0" fontId="52" fillId="12" borderId="7" xfId="0" applyFont="1" applyFill="1" applyBorder="1" applyAlignment="1">
      <alignment horizontal="right" vertical="center"/>
    </xf>
    <xf numFmtId="0" fontId="21" fillId="0" borderId="18" xfId="1" applyFont="1" applyBorder="1" applyAlignment="1">
      <alignment horizontal="center" vertical="center" wrapText="1"/>
    </xf>
    <xf numFmtId="0" fontId="21" fillId="0" borderId="7" xfId="1" applyFont="1" applyBorder="1" applyAlignment="1">
      <alignment horizontal="center" vertical="center" wrapText="1"/>
    </xf>
    <xf numFmtId="0" fontId="11" fillId="9" borderId="2" xfId="3" applyNumberFormat="1" applyFont="1" applyFill="1" applyBorder="1" applyAlignment="1" applyProtection="1">
      <alignment horizontal="left" vertical="center"/>
    </xf>
    <xf numFmtId="0" fontId="23" fillId="0" borderId="5" xfId="1" applyFont="1" applyBorder="1" applyAlignment="1">
      <alignment horizontal="center" vertical="center" wrapText="1"/>
    </xf>
    <xf numFmtId="0" fontId="23" fillId="0" borderId="14" xfId="1" applyFont="1" applyBorder="1" applyAlignment="1">
      <alignment horizontal="center" vertical="center" wrapText="1"/>
    </xf>
    <xf numFmtId="0" fontId="21" fillId="0" borderId="5"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0" fontId="21" fillId="0" borderId="12"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8" xfId="1" applyFont="1" applyBorder="1" applyAlignment="1">
      <alignment horizontal="center" vertical="center" wrapText="1"/>
    </xf>
    <xf numFmtId="0" fontId="32" fillId="7" borderId="2" xfId="1" applyFont="1" applyFill="1" applyAlignment="1">
      <alignment horizontal="left" vertical="center"/>
    </xf>
    <xf numFmtId="0" fontId="32" fillId="12" borderId="4" xfId="1" applyFont="1" applyFill="1" applyBorder="1" applyAlignment="1">
      <alignment horizontal="center" vertical="center"/>
    </xf>
    <xf numFmtId="0" fontId="54" fillId="12" borderId="4" xfId="1" applyFont="1" applyFill="1" applyBorder="1" applyAlignment="1">
      <alignment horizontal="center" vertical="center"/>
    </xf>
    <xf numFmtId="0" fontId="21" fillId="0" borderId="16" xfId="1" applyFont="1" applyBorder="1" applyAlignment="1">
      <alignment horizontal="center" vertical="center" wrapText="1"/>
    </xf>
    <xf numFmtId="0" fontId="44" fillId="0" borderId="4" xfId="1" applyFont="1" applyBorder="1" applyAlignment="1" applyProtection="1">
      <alignment horizontal="left" vertical="center" wrapText="1"/>
      <protection locked="0"/>
    </xf>
    <xf numFmtId="0" fontId="45" fillId="0" borderId="4" xfId="0" applyFont="1" applyBorder="1" applyAlignment="1" applyProtection="1">
      <alignment horizontal="left" vertical="center" wrapText="1"/>
      <protection locked="0"/>
    </xf>
    <xf numFmtId="44" fontId="23" fillId="11" borderId="2" xfId="3" applyFont="1" applyFill="1" applyBorder="1" applyAlignment="1" applyProtection="1">
      <alignment horizontal="left" vertical="center"/>
      <protection locked="0"/>
    </xf>
    <xf numFmtId="0" fontId="54" fillId="12" borderId="6" xfId="1" applyFont="1" applyFill="1" applyBorder="1" applyAlignment="1">
      <alignment horizontal="center" vertical="center" wrapText="1"/>
    </xf>
    <xf numFmtId="0" fontId="54" fillId="12" borderId="4" xfId="1" applyFont="1" applyFill="1" applyBorder="1" applyAlignment="1">
      <alignment horizontal="center" vertical="center" wrapText="1"/>
    </xf>
    <xf numFmtId="0" fontId="21" fillId="0" borderId="4" xfId="1"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6" fillId="9" borderId="2" xfId="0" applyFont="1" applyFill="1" applyBorder="1" applyAlignment="1">
      <alignment horizontal="center" vertical="center"/>
    </xf>
    <xf numFmtId="0" fontId="21" fillId="0" borderId="5" xfId="1" applyFont="1" applyBorder="1" applyAlignment="1" applyProtection="1">
      <alignment horizontal="center" vertical="center"/>
      <protection locked="0"/>
    </xf>
    <xf numFmtId="0" fontId="21" fillId="0" borderId="6" xfId="1" applyFont="1" applyBorder="1" applyAlignment="1" applyProtection="1">
      <alignment horizontal="center" vertical="center"/>
      <protection locked="0"/>
    </xf>
    <xf numFmtId="0" fontId="54" fillId="12" borderId="4" xfId="1" applyFont="1" applyFill="1" applyBorder="1" applyAlignment="1">
      <alignment horizontal="center" vertical="center" textRotation="90"/>
    </xf>
    <xf numFmtId="0" fontId="53" fillId="12" borderId="4" xfId="1" applyFont="1" applyFill="1" applyBorder="1" applyAlignment="1">
      <alignment horizontal="center" vertical="center" textRotation="90"/>
    </xf>
    <xf numFmtId="0" fontId="5" fillId="0" borderId="2" xfId="7" applyFont="1" applyAlignment="1" applyProtection="1">
      <alignment horizontal="left" vertical="center"/>
      <protection locked="0"/>
    </xf>
    <xf numFmtId="0" fontId="11" fillId="9" borderId="2" xfId="7" applyFont="1" applyFill="1" applyAlignment="1" applyProtection="1">
      <alignment horizontal="center" vertical="center"/>
      <protection locked="0"/>
    </xf>
    <xf numFmtId="0" fontId="3" fillId="9" borderId="2" xfId="7" applyFont="1" applyFill="1" applyProtection="1">
      <protection locked="0"/>
    </xf>
    <xf numFmtId="0" fontId="11" fillId="9" borderId="2" xfId="7" applyFont="1" applyFill="1" applyAlignment="1" applyProtection="1">
      <alignment horizontal="left" vertical="center"/>
      <protection locked="0"/>
    </xf>
    <xf numFmtId="0" fontId="11" fillId="9" borderId="21" xfId="7" applyFont="1" applyFill="1" applyBorder="1" applyAlignment="1" applyProtection="1">
      <alignment horizontal="center" vertical="center"/>
      <protection locked="0"/>
    </xf>
    <xf numFmtId="0" fontId="38" fillId="9" borderId="26" xfId="7" applyFont="1" applyFill="1" applyBorder="1" applyAlignment="1" applyProtection="1">
      <alignment horizontal="left" vertical="center"/>
      <protection locked="0"/>
    </xf>
    <xf numFmtId="0" fontId="39" fillId="9" borderId="26" xfId="7" applyFont="1" applyFill="1" applyBorder="1" applyProtection="1">
      <protection locked="0"/>
    </xf>
    <xf numFmtId="0" fontId="0" fillId="3" borderId="1" xfId="0" applyFill="1" applyBorder="1" applyAlignment="1">
      <alignment horizontal="center"/>
    </xf>
    <xf numFmtId="0" fontId="3" fillId="0" borderId="2" xfId="0" applyFont="1" applyBorder="1"/>
    <xf numFmtId="0" fontId="5" fillId="6" borderId="4" xfId="0" applyFont="1" applyFill="1" applyBorder="1" applyAlignment="1">
      <alignment horizontal="center"/>
    </xf>
    <xf numFmtId="0" fontId="25" fillId="0" borderId="0" xfId="0" applyFont="1" applyAlignment="1">
      <alignment horizontal="center"/>
    </xf>
    <xf numFmtId="0" fontId="57" fillId="9" borderId="5" xfId="0" applyFont="1" applyFill="1" applyBorder="1" applyAlignment="1" applyProtection="1">
      <alignment horizontal="left" vertical="top" wrapText="1"/>
      <protection locked="0"/>
    </xf>
  </cellXfs>
  <cellStyles count="8">
    <cellStyle name="Hiperlink" xfId="4" builtinId="8"/>
    <cellStyle name="Moeda" xfId="3" builtinId="4"/>
    <cellStyle name="Moeda 2" xfId="2" xr:uid="{00000000-0005-0000-0000-000002000000}"/>
    <cellStyle name="Moeda 3" xfId="6" xr:uid="{00000000-0005-0000-0000-000003000000}"/>
    <cellStyle name="Normal" xfId="0" builtinId="0"/>
    <cellStyle name="Normal 2" xfId="1" xr:uid="{00000000-0005-0000-0000-000005000000}"/>
    <cellStyle name="Normal 3" xfId="7" xr:uid="{00000000-0005-0000-0000-000006000000}"/>
    <cellStyle name="Vírgula 2" xfId="5" xr:uid="{00000000-0005-0000-0000-000007000000}"/>
  </cellStyles>
  <dxfs count="11">
    <dxf>
      <font>
        <color theme="0"/>
      </font>
      <border>
        <left/>
        <right/>
        <top/>
        <bottom/>
      </border>
    </dxf>
    <dxf>
      <font>
        <color rgb="FF000000"/>
        <name val="Calibri"/>
      </font>
      <numFmt numFmtId="169" formatCode="&quot; R$ &quot;* #,##0.00\ ;&quot; R$ &quot;* \(#,##0.00\);&quot; R$ &quot;* \-#\ ;@\ "/>
      <fill>
        <patternFill patternType="solid">
          <fgColor rgb="FFFFFFFF"/>
          <bgColor rgb="FFFFFFFF"/>
        </patternFill>
      </fill>
      <alignment vertical="bottom" wrapText="0" shrinkToFit="0"/>
    </dxf>
    <dxf>
      <font>
        <color rgb="FF000000"/>
        <name val="Calibri"/>
      </font>
      <numFmt numFmtId="169" formatCode="&quot; R$ &quot;* #,##0.00\ ;&quot; R$ &quot;* \(#,##0.00\);&quot; R$ &quot;* \-#\ ;@\ "/>
      <fill>
        <patternFill patternType="solid">
          <fgColor rgb="FFFFFFFF"/>
          <bgColor rgb="FFFFFFFF"/>
        </patternFill>
      </fill>
      <alignment vertical="bottom" wrapText="0" shrinkToFit="0"/>
    </dxf>
    <dxf>
      <font>
        <color rgb="FF000000"/>
        <name val="Calibri"/>
      </font>
      <numFmt numFmtId="169" formatCode="&quot; R$ &quot;* #,##0.00\ ;&quot; R$ &quot;* \(#,##0.00\);&quot; R$ &quot;* \-#\ ;@\ "/>
      <fill>
        <patternFill patternType="solid">
          <fgColor rgb="FFFFFFFF"/>
          <bgColor rgb="FFFFFFFF"/>
        </patternFill>
      </fill>
      <alignment vertical="bottom" wrapText="0" shrinkToFit="0"/>
    </dxf>
    <dxf>
      <font>
        <color rgb="FF000000"/>
        <name val="Calibri"/>
      </font>
      <numFmt numFmtId="169" formatCode="&quot; R$ &quot;* #,##0.00\ ;&quot; R$ &quot;* \(#,##0.00\);&quot; R$ &quot;* \-#\ ;@\ "/>
      <fill>
        <patternFill patternType="solid">
          <fgColor rgb="FFFFFFFF"/>
          <bgColor rgb="FFFFFFFF"/>
        </patternFill>
      </fill>
      <alignment vertical="bottom" wrapText="0" shrinkToFit="0"/>
    </dxf>
    <dxf>
      <font>
        <color rgb="FF000000"/>
        <name val="Calibri"/>
      </font>
      <numFmt numFmtId="169" formatCode="&quot; R$ &quot;* #,##0.00\ ;&quot; R$ &quot;* \(#,##0.00\);&quot; R$ &quot;* \-#\ ;@\ "/>
      <fill>
        <patternFill patternType="solid">
          <fgColor rgb="FFFFFFFF"/>
          <bgColor rgb="FFFFFFFF"/>
        </patternFill>
      </fill>
      <alignment vertical="bottom" wrapText="0" shrinkToFit="0"/>
    </dxf>
    <dxf>
      <font>
        <color rgb="FF000000"/>
        <name val="Calibri"/>
      </font>
      <numFmt numFmtId="169" formatCode="&quot; R$ &quot;* #,##0.00\ ;&quot; R$ &quot;* \(#,##0.00\);&quot; R$ &quot;* \-#\ ;@\ "/>
      <fill>
        <patternFill patternType="solid">
          <fgColor rgb="FFFFFFFF"/>
          <bgColor rgb="FFFFFFFF"/>
        </patternFill>
      </fill>
      <alignment vertical="bottom" wrapText="0" shrinkToFit="0"/>
    </dxf>
    <dxf>
      <font>
        <color rgb="FF000000"/>
        <name val="Calibri"/>
      </font>
      <numFmt numFmtId="169" formatCode="&quot; R$ &quot;* #,##0.00\ ;&quot; R$ &quot;* \(#,##0.00\);&quot; R$ &quot;* \-#\ ;@\ "/>
      <fill>
        <patternFill patternType="solid">
          <fgColor rgb="FFFFFFFF"/>
          <bgColor rgb="FFFFFFFF"/>
        </patternFill>
      </fill>
      <alignment vertical="bottom" wrapText="0" shrinkToFit="0"/>
    </dxf>
    <dxf>
      <font>
        <color rgb="FF000000"/>
        <name val="Calibri"/>
      </font>
      <numFmt numFmtId="169" formatCode="&quot; R$ &quot;* #,##0.00\ ;&quot; R$ &quot;* \(#,##0.00\);&quot; R$ &quot;* \-#\ ;@\ "/>
      <fill>
        <patternFill patternType="solid">
          <fgColor rgb="FFFFFFFF"/>
          <bgColor rgb="FFFFFFFF"/>
        </patternFill>
      </fill>
      <alignment vertical="bottom" wrapText="0" shrinkToFit="0"/>
    </dxf>
    <dxf>
      <font>
        <color rgb="FF000000"/>
        <name val="Calibri"/>
      </font>
      <numFmt numFmtId="169" formatCode="&quot; R$ &quot;* #,##0.00\ ;&quot; R$ &quot;* \(#,##0.00\);&quot; R$ &quot;* \-#\ ;@\ "/>
      <fill>
        <patternFill patternType="solid">
          <fgColor rgb="FFFFFFFF"/>
          <bgColor rgb="FFFFFFFF"/>
        </patternFill>
      </fill>
      <alignment vertical="bottom" wrapText="0" shrinkToFit="0"/>
    </dxf>
    <dxf>
      <font>
        <color rgb="FF000000"/>
        <name val="Calibri"/>
      </font>
      <numFmt numFmtId="169" formatCode="&quot; R$ &quot;* #,##0.00\ ;&quot; R$ &quot;* \(#,##0.00\);&quot; R$ &quot;* \-#\ ;@\ "/>
      <fill>
        <patternFill patternType="solid">
          <fgColor rgb="FFFFFFFF"/>
          <bgColor rgb="FFFFFFFF"/>
        </patternFill>
      </fill>
      <alignment vertical="bottom" wrapText="0" shrinkToFit="0"/>
    </dxf>
  </dxfs>
  <tableStyles count="0" defaultTableStyle="TableStyleMedium2" defaultPivotStyle="PivotStyleLight16"/>
  <colors>
    <mruColors>
      <color rgb="FFFFFFCC"/>
      <color rgb="FFFFCC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K$1" lockText="1" noThreeD="1"/>
</file>

<file path=xl/drawings/drawing1.xml><?xml version="1.0" encoding="utf-8"?>
<xdr:wsDr xmlns:xdr="http://schemas.openxmlformats.org/drawingml/2006/spreadsheetDrawing" xmlns:a="http://schemas.openxmlformats.org/drawingml/2006/main">
  <xdr:oneCellAnchor>
    <xdr:from>
      <xdr:col>0</xdr:col>
      <xdr:colOff>2391833</xdr:colOff>
      <xdr:row>13</xdr:row>
      <xdr:rowOff>84667</xdr:rowOff>
    </xdr:from>
    <xdr:ext cx="184731" cy="264560"/>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2391833" y="2529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704850</xdr:colOff>
      <xdr:row>5</xdr:row>
      <xdr:rowOff>38100</xdr:rowOff>
    </xdr:from>
    <xdr:to>
      <xdr:col>15</xdr:col>
      <xdr:colOff>209550</xdr:colOff>
      <xdr:row>12</xdr:row>
      <xdr:rowOff>0</xdr:rowOff>
    </xdr:to>
    <xdr:sp macro="" textlink="">
      <xdr:nvSpPr>
        <xdr:cNvPr id="5" name="CaixaDeTexto 4">
          <a:extLst>
            <a:ext uri="{FF2B5EF4-FFF2-40B4-BE49-F238E27FC236}">
              <a16:creationId xmlns:a16="http://schemas.microsoft.com/office/drawing/2014/main" id="{00000000-0008-0000-0500-000005000000}"/>
            </a:ext>
          </a:extLst>
        </xdr:cNvPr>
        <xdr:cNvSpPr txBox="1"/>
      </xdr:nvSpPr>
      <xdr:spPr>
        <a:xfrm>
          <a:off x="9858375" y="638175"/>
          <a:ext cx="3886200" cy="819150"/>
        </a:xfrm>
        <a:prstGeom prst="rect">
          <a:avLst/>
        </a:prstGeom>
        <a:noFill/>
        <a:ln w="12700" cmpd="sng">
          <a:solidFill>
            <a:srgbClr val="00B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BR"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0</xdr:col>
          <xdr:colOff>266700</xdr:colOff>
          <xdr:row>3</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7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na.caldieraro/Downloads/Plano_Trabal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CERIA"/>
      <sheetName val="P. TRABALHO"/>
      <sheetName val="1 TRIM"/>
      <sheetName val="2-3-4 TRIM"/>
      <sheetName val="Parametro_Encargo"/>
      <sheetName val="Natureza da Despesa"/>
      <sheetName val="Regime Atendimento"/>
      <sheetName val="Modalidades e Valores"/>
    </sheetNames>
    <sheetDataSet>
      <sheetData sheetId="0">
        <row r="29">
          <cell r="B29" t="str">
            <v>Agência:</v>
          </cell>
        </row>
      </sheetData>
      <sheetData sheetId="1"/>
      <sheetData sheetId="2"/>
      <sheetData sheetId="3"/>
      <sheetData sheetId="4"/>
      <sheetData sheetId="5"/>
      <sheetData sheetId="6"/>
      <sheetData sheetId="7">
        <row r="3">
          <cell r="B3" t="str">
            <v>HUMAITÁ/NAVEGANTES</v>
          </cell>
        </row>
        <row r="4">
          <cell r="B4" t="str">
            <v>NOROESTE</v>
          </cell>
        </row>
        <row r="5">
          <cell r="B5" t="str">
            <v>LESTE</v>
          </cell>
        </row>
        <row r="6">
          <cell r="B6" t="str">
            <v>LOMBA DO PINHEIRO</v>
          </cell>
          <cell r="J6">
            <v>1</v>
          </cell>
          <cell r="K6" t="str">
            <v>Clique para selecionar o Regime da Atendimento                                             --------------------------------&gt;</v>
          </cell>
          <cell r="L6" t="str">
            <v>Atendidos</v>
          </cell>
          <cell r="M6" t="str">
            <v>Valor Mensal</v>
          </cell>
          <cell r="N6" t="str">
            <v>Dt_INI</v>
          </cell>
          <cell r="O6" t="str">
            <v>Dt_FIM</v>
          </cell>
        </row>
        <row r="7">
          <cell r="B7" t="str">
            <v>NORTE</v>
          </cell>
          <cell r="J7">
            <v>2</v>
          </cell>
          <cell r="K7" t="str">
            <v>Serviço de Convivência e Fortalecimento de Vínculos 06 - 15 anos</v>
          </cell>
          <cell r="L7">
            <v>160</v>
          </cell>
          <cell r="M7">
            <v>42459.9</v>
          </cell>
          <cell r="N7">
            <v>43101</v>
          </cell>
          <cell r="O7" t="str">
            <v>01/01/2023 ou até homologação do Chamamento Público</v>
          </cell>
        </row>
        <row r="8">
          <cell r="B8" t="str">
            <v>NORDESTE</v>
          </cell>
          <cell r="J8">
            <v>3</v>
          </cell>
          <cell r="K8" t="str">
            <v>Serviço de Convivência e Fortalecimento de Vínculos - TE - Informática, Corte Costura e Padaria</v>
          </cell>
          <cell r="L8">
            <v>60</v>
          </cell>
          <cell r="M8">
            <v>33148.82</v>
          </cell>
          <cell r="N8">
            <v>43101</v>
          </cell>
          <cell r="O8" t="str">
            <v>01/01/2023 ou até homologação do Chamamento Público</v>
          </cell>
        </row>
        <row r="9">
          <cell r="B9" t="str">
            <v>PARTENON</v>
          </cell>
          <cell r="J9">
            <v>4</v>
          </cell>
          <cell r="K9" t="str">
            <v/>
          </cell>
          <cell r="L9" t="str">
            <v/>
          </cell>
          <cell r="M9" t="str">
            <v/>
          </cell>
          <cell r="N9" t="str">
            <v/>
          </cell>
          <cell r="O9" t="str">
            <v/>
          </cell>
        </row>
        <row r="10">
          <cell r="B10" t="str">
            <v>RESTINGA</v>
          </cell>
          <cell r="J10">
            <v>5</v>
          </cell>
          <cell r="K10" t="str">
            <v/>
          </cell>
          <cell r="L10" t="str">
            <v/>
          </cell>
          <cell r="M10" t="str">
            <v/>
          </cell>
          <cell r="N10" t="str">
            <v/>
          </cell>
          <cell r="O10" t="str">
            <v/>
          </cell>
        </row>
        <row r="11">
          <cell r="B11" t="str">
            <v>GLÓRIA</v>
          </cell>
          <cell r="J11">
            <v>6</v>
          </cell>
          <cell r="K11" t="str">
            <v/>
          </cell>
          <cell r="L11" t="str">
            <v/>
          </cell>
          <cell r="M11" t="str">
            <v/>
          </cell>
          <cell r="N11" t="str">
            <v/>
          </cell>
          <cell r="O11" t="str">
            <v/>
          </cell>
        </row>
        <row r="12">
          <cell r="B12" t="str">
            <v>CRUZEIRO</v>
          </cell>
          <cell r="J12">
            <v>7</v>
          </cell>
          <cell r="K12" t="str">
            <v/>
          </cell>
          <cell r="L12" t="str">
            <v/>
          </cell>
          <cell r="M12" t="str">
            <v/>
          </cell>
          <cell r="N12" t="str">
            <v/>
          </cell>
          <cell r="O12" t="str">
            <v/>
          </cell>
        </row>
        <row r="13">
          <cell r="B13" t="str">
            <v>CRISTAL</v>
          </cell>
          <cell r="J13">
            <v>8</v>
          </cell>
          <cell r="K13" t="str">
            <v/>
          </cell>
          <cell r="L13" t="str">
            <v/>
          </cell>
          <cell r="M13" t="str">
            <v/>
          </cell>
          <cell r="N13" t="str">
            <v/>
          </cell>
          <cell r="O13" t="str">
            <v/>
          </cell>
        </row>
        <row r="14">
          <cell r="J14">
            <v>9</v>
          </cell>
          <cell r="K14" t="str">
            <v/>
          </cell>
          <cell r="L14" t="str">
            <v/>
          </cell>
          <cell r="M14" t="str">
            <v/>
          </cell>
          <cell r="N14" t="str">
            <v/>
          </cell>
          <cell r="O14" t="str">
            <v/>
          </cell>
        </row>
        <row r="15">
          <cell r="J15">
            <v>10</v>
          </cell>
          <cell r="K15" t="str">
            <v/>
          </cell>
          <cell r="L15" t="str">
            <v/>
          </cell>
          <cell r="M15" t="str">
            <v/>
          </cell>
          <cell r="N15" t="str">
            <v/>
          </cell>
          <cell r="O15" t="str">
            <v/>
          </cell>
        </row>
        <row r="22">
          <cell r="B22" t="str">
            <v>Ilhas, Humaita/Navegantes</v>
          </cell>
        </row>
        <row r="23">
          <cell r="B23" t="str">
            <v>Sarandi/Norte</v>
          </cell>
        </row>
        <row r="24">
          <cell r="B24" t="str">
            <v>Bom Jesus/Leste</v>
          </cell>
        </row>
        <row r="25">
          <cell r="B25" t="str">
            <v>Partenon</v>
          </cell>
        </row>
        <row r="26">
          <cell r="B26" t="str">
            <v>Glória/Cruzeiro/Cristal</v>
          </cell>
        </row>
        <row r="27">
          <cell r="B27" t="str">
            <v>Centro Sul/Sul</v>
          </cell>
        </row>
        <row r="28">
          <cell r="B28" t="str">
            <v>Restinga/Extremo-Sul</v>
          </cell>
        </row>
        <row r="29">
          <cell r="B29" t="str">
            <v>Centro</v>
          </cell>
        </row>
        <row r="30">
          <cell r="B30" t="str">
            <v>Lomba do Pinheiro/Agronomia</v>
          </cell>
        </row>
        <row r="31">
          <cell r="B31" t="str">
            <v>Nordeste/Eixo Baltazar</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ovimentomim.com.br/" TargetMode="External"/><Relationship Id="rId1" Type="http://schemas.openxmlformats.org/officeDocument/2006/relationships/hyperlink" Target="mailto:movimento_mim@yahoo.com.br"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AD32"/>
  <sheetViews>
    <sheetView showGridLines="0" view="pageLayout" topLeftCell="A7" zoomScale="90" zoomScaleNormal="100" zoomScalePageLayoutView="90" workbookViewId="0">
      <selection activeCell="D22" sqref="D22"/>
    </sheetView>
  </sheetViews>
  <sheetFormatPr defaultColWidth="12.625" defaultRowHeight="15" customHeight="1"/>
  <cols>
    <col min="1" max="1" width="34.125" customWidth="1"/>
    <col min="2" max="2" width="15.625" customWidth="1"/>
    <col min="3" max="3" width="17.875" customWidth="1"/>
    <col min="4" max="4" width="13.875" customWidth="1"/>
    <col min="5" max="5" width="16.625" customWidth="1"/>
    <col min="6" max="6" width="17.75" customWidth="1"/>
    <col min="7" max="7" width="22.75" customWidth="1"/>
    <col min="8" max="8" width="3.25" customWidth="1"/>
    <col min="9" max="9" width="20.75" customWidth="1"/>
    <col min="10" max="30" width="10.75" customWidth="1"/>
  </cols>
  <sheetData>
    <row r="1" spans="1:30" ht="10.5" customHeight="1">
      <c r="A1" s="77"/>
      <c r="B1" s="77"/>
      <c r="C1" s="77"/>
      <c r="D1" s="77"/>
      <c r="E1" s="77"/>
      <c r="F1" s="77"/>
      <c r="G1" s="77"/>
      <c r="H1" s="1"/>
      <c r="I1" s="1"/>
      <c r="J1" s="1"/>
      <c r="K1" s="1"/>
      <c r="L1" s="1"/>
      <c r="M1" s="1"/>
      <c r="N1" s="1"/>
      <c r="O1" s="1"/>
      <c r="P1" s="1"/>
      <c r="Q1" s="1"/>
      <c r="R1" s="1"/>
      <c r="S1" s="1"/>
      <c r="T1" s="1"/>
      <c r="U1" s="1"/>
      <c r="V1" s="1"/>
      <c r="W1" s="1"/>
      <c r="X1" s="1"/>
      <c r="Y1" s="1"/>
      <c r="Z1" s="1"/>
      <c r="AA1" s="1"/>
      <c r="AB1" s="1"/>
      <c r="AC1" s="1"/>
      <c r="AD1" s="1"/>
    </row>
    <row r="2" spans="1:30" ht="21.75" customHeight="1">
      <c r="A2" s="129" t="s">
        <v>190</v>
      </c>
      <c r="B2" s="235" t="s">
        <v>281</v>
      </c>
      <c r="C2" s="235"/>
      <c r="D2" s="235"/>
      <c r="E2" s="128"/>
      <c r="F2" s="128"/>
      <c r="G2" s="111"/>
      <c r="H2" s="1"/>
      <c r="I2" s="1"/>
      <c r="J2" s="1"/>
      <c r="K2" s="1"/>
      <c r="L2" s="1"/>
      <c r="M2" s="1"/>
      <c r="N2" s="1"/>
      <c r="O2" s="1"/>
      <c r="P2" s="1"/>
      <c r="Q2" s="1"/>
      <c r="R2" s="1"/>
      <c r="S2" s="1"/>
      <c r="T2" s="1"/>
      <c r="U2" s="1"/>
      <c r="V2" s="1"/>
      <c r="W2" s="1"/>
      <c r="X2" s="1"/>
      <c r="Y2" s="1"/>
      <c r="Z2" s="1"/>
      <c r="AA2" s="1"/>
      <c r="AB2" s="1"/>
      <c r="AC2" s="1"/>
      <c r="AD2" s="1"/>
    </row>
    <row r="3" spans="1:30" ht="7.5" customHeight="1">
      <c r="A3" s="75"/>
      <c r="B3" s="235"/>
      <c r="C3" s="235"/>
      <c r="D3" s="235"/>
      <c r="E3" s="73" t="s">
        <v>191</v>
      </c>
      <c r="F3" s="73"/>
      <c r="G3" s="111"/>
      <c r="H3" s="1"/>
      <c r="I3" s="1"/>
      <c r="J3" s="1"/>
      <c r="K3" s="1"/>
      <c r="L3" s="1"/>
      <c r="M3" s="1"/>
      <c r="N3" s="1"/>
      <c r="O3" s="1"/>
      <c r="P3" s="1"/>
      <c r="Q3" s="1"/>
      <c r="R3" s="1"/>
      <c r="S3" s="1"/>
      <c r="T3" s="1"/>
      <c r="U3" s="1"/>
      <c r="V3" s="1"/>
      <c r="W3" s="1"/>
      <c r="X3" s="1"/>
      <c r="Y3" s="1"/>
      <c r="Z3" s="1"/>
      <c r="AA3" s="1"/>
      <c r="AB3" s="1"/>
      <c r="AC3" s="1"/>
      <c r="AD3" s="1"/>
    </row>
    <row r="4" spans="1:30" ht="16.5" customHeight="1">
      <c r="A4" s="74" t="s">
        <v>276</v>
      </c>
      <c r="B4" s="236" t="s">
        <v>282</v>
      </c>
      <c r="C4" s="236"/>
      <c r="D4" s="236"/>
      <c r="E4" s="74" t="s">
        <v>195</v>
      </c>
      <c r="F4" s="126"/>
      <c r="G4" s="133">
        <v>259555.71</v>
      </c>
      <c r="H4" s="1"/>
      <c r="I4" s="1"/>
      <c r="J4" s="1"/>
      <c r="K4" s="1"/>
      <c r="L4" s="1"/>
      <c r="M4" s="1"/>
      <c r="N4" s="1"/>
      <c r="O4" s="1"/>
      <c r="P4" s="1"/>
      <c r="Q4" s="1"/>
      <c r="R4" s="1"/>
      <c r="S4" s="1"/>
      <c r="T4" s="1"/>
      <c r="U4" s="1"/>
      <c r="V4" s="1"/>
      <c r="W4" s="1"/>
      <c r="X4" s="1"/>
      <c r="Y4" s="1"/>
      <c r="Z4" s="1"/>
      <c r="AA4" s="1"/>
      <c r="AB4" s="1"/>
      <c r="AC4" s="1"/>
      <c r="AD4" s="1"/>
    </row>
    <row r="5" spans="1:30" ht="16.5" customHeight="1">
      <c r="A5" s="74" t="s">
        <v>184</v>
      </c>
      <c r="B5" s="236" t="s">
        <v>327</v>
      </c>
      <c r="C5" s="236"/>
      <c r="D5" s="236"/>
      <c r="E5" s="74" t="s">
        <v>194</v>
      </c>
      <c r="F5" s="126"/>
      <c r="G5" s="132">
        <v>0.05</v>
      </c>
      <c r="H5" s="1"/>
      <c r="I5" s="1"/>
      <c r="J5" s="1"/>
      <c r="K5" s="1"/>
      <c r="L5" s="1"/>
      <c r="M5" s="1"/>
      <c r="N5" s="1"/>
      <c r="O5" s="1"/>
      <c r="P5" s="1"/>
      <c r="Q5" s="1"/>
      <c r="R5" s="1"/>
      <c r="S5" s="1"/>
      <c r="T5" s="1"/>
      <c r="U5" s="1"/>
      <c r="V5" s="1"/>
      <c r="W5" s="1"/>
      <c r="X5" s="1"/>
      <c r="Y5" s="1"/>
      <c r="Z5" s="1"/>
      <c r="AA5" s="1"/>
      <c r="AB5" s="1"/>
      <c r="AC5" s="1"/>
      <c r="AD5" s="1"/>
    </row>
    <row r="6" spans="1:30" ht="16.5" customHeight="1">
      <c r="A6" s="74" t="s">
        <v>199</v>
      </c>
      <c r="B6" s="236">
        <v>100</v>
      </c>
      <c r="C6" s="236"/>
      <c r="D6" s="236"/>
      <c r="E6" s="74" t="s">
        <v>192</v>
      </c>
      <c r="F6" s="76"/>
      <c r="G6" s="134">
        <f>G4*G5</f>
        <v>12977.7855</v>
      </c>
      <c r="H6" s="1"/>
      <c r="I6" s="1"/>
      <c r="J6" s="1"/>
      <c r="K6" s="1"/>
      <c r="L6" s="1"/>
      <c r="M6" s="1"/>
      <c r="N6" s="1"/>
      <c r="O6" s="1"/>
      <c r="P6" s="1"/>
      <c r="Q6" s="1"/>
      <c r="R6" s="1"/>
      <c r="S6" s="1"/>
      <c r="T6" s="1"/>
      <c r="U6" s="1"/>
      <c r="V6" s="1"/>
      <c r="W6" s="1"/>
      <c r="X6" s="1"/>
      <c r="Y6" s="1"/>
      <c r="Z6" s="1"/>
      <c r="AA6" s="1"/>
      <c r="AB6" s="1"/>
      <c r="AC6" s="1"/>
      <c r="AD6" s="1"/>
    </row>
    <row r="7" spans="1:30" ht="16.5" customHeight="1">
      <c r="A7" s="74" t="s">
        <v>200</v>
      </c>
      <c r="B7" s="236">
        <v>100</v>
      </c>
      <c r="C7" s="236"/>
      <c r="D7" s="236"/>
      <c r="E7" s="74" t="s">
        <v>193</v>
      </c>
      <c r="F7" s="76"/>
      <c r="G7" s="134">
        <f>G4-G6</f>
        <v>246577.92449999999</v>
      </c>
      <c r="H7" s="1"/>
      <c r="I7" s="1"/>
      <c r="J7" s="1"/>
      <c r="K7" s="1"/>
      <c r="L7" s="1"/>
      <c r="M7" s="1"/>
      <c r="N7" s="1"/>
      <c r="O7" s="1"/>
      <c r="P7" s="1"/>
      <c r="Q7" s="1"/>
      <c r="R7" s="1"/>
      <c r="S7" s="1"/>
      <c r="T7" s="1"/>
      <c r="U7" s="1"/>
      <c r="V7" s="1"/>
      <c r="W7" s="1"/>
      <c r="X7" s="1"/>
      <c r="Y7" s="1"/>
      <c r="Z7" s="1"/>
      <c r="AA7" s="1"/>
      <c r="AB7" s="1"/>
      <c r="AC7" s="1"/>
      <c r="AD7" s="1"/>
    </row>
    <row r="8" spans="1:30" ht="16.5" customHeight="1">
      <c r="A8" s="72" t="s">
        <v>183</v>
      </c>
      <c r="B8" s="236" t="s">
        <v>167</v>
      </c>
      <c r="C8" s="236"/>
      <c r="D8" s="236"/>
      <c r="E8" s="247" t="s">
        <v>246</v>
      </c>
      <c r="F8" s="247"/>
      <c r="G8" s="122">
        <v>24</v>
      </c>
      <c r="H8" s="1"/>
      <c r="I8" s="1"/>
      <c r="J8" s="1"/>
      <c r="K8" s="1"/>
      <c r="L8" s="1"/>
      <c r="M8" s="1"/>
      <c r="N8" s="1"/>
      <c r="O8" s="1"/>
      <c r="P8" s="1"/>
      <c r="Q8" s="1"/>
      <c r="R8" s="1"/>
      <c r="S8" s="1"/>
      <c r="T8" s="1"/>
      <c r="U8" s="1"/>
      <c r="V8" s="1"/>
      <c r="W8" s="1"/>
      <c r="X8" s="1"/>
      <c r="Y8" s="1"/>
      <c r="Z8" s="1"/>
      <c r="AA8" s="1"/>
      <c r="AB8" s="1"/>
      <c r="AC8" s="1"/>
      <c r="AD8" s="1"/>
    </row>
    <row r="9" spans="1:30" ht="19.5" customHeight="1">
      <c r="A9" s="139" t="s">
        <v>259</v>
      </c>
      <c r="B9" s="122">
        <v>363</v>
      </c>
      <c r="C9" s="211" t="s">
        <v>260</v>
      </c>
      <c r="D9" s="212">
        <v>45412</v>
      </c>
      <c r="G9" s="210"/>
      <c r="H9" s="1"/>
      <c r="I9" s="1"/>
      <c r="J9" s="1"/>
      <c r="K9" s="1"/>
      <c r="L9" s="1"/>
      <c r="M9" s="1"/>
      <c r="N9" s="1"/>
      <c r="O9" s="1"/>
      <c r="P9" s="1"/>
      <c r="Q9" s="1"/>
      <c r="R9" s="1"/>
      <c r="S9" s="1"/>
      <c r="T9" s="1"/>
      <c r="U9" s="1"/>
      <c r="V9" s="1"/>
      <c r="W9" s="1"/>
      <c r="X9" s="1"/>
      <c r="Y9" s="1"/>
      <c r="Z9" s="1"/>
      <c r="AA9" s="1"/>
      <c r="AB9" s="1"/>
      <c r="AC9" s="1"/>
      <c r="AD9" s="1"/>
    </row>
    <row r="10" spans="1:30" ht="21" customHeight="1">
      <c r="A10" s="238" t="s">
        <v>0</v>
      </c>
      <c r="B10" s="238"/>
      <c r="C10" s="238"/>
      <c r="D10" s="238"/>
      <c r="E10" s="238"/>
      <c r="F10" s="238"/>
      <c r="G10" s="238"/>
      <c r="H10" s="1"/>
      <c r="I10" s="1"/>
      <c r="J10" s="1"/>
      <c r="K10" s="1"/>
      <c r="L10" s="1"/>
      <c r="M10" s="1"/>
      <c r="N10" s="1"/>
      <c r="O10" s="1"/>
      <c r="P10" s="1"/>
      <c r="Q10" s="1"/>
      <c r="R10" s="1"/>
      <c r="S10" s="1"/>
      <c r="T10" s="1"/>
      <c r="U10" s="1"/>
      <c r="V10" s="1"/>
      <c r="W10" s="1"/>
      <c r="X10" s="1"/>
      <c r="Y10" s="1"/>
      <c r="Z10" s="1"/>
      <c r="AA10" s="1"/>
      <c r="AB10" s="1"/>
      <c r="AC10" s="1"/>
      <c r="AD10" s="1"/>
    </row>
    <row r="11" spans="1:30" ht="4.5" customHeight="1">
      <c r="A11" s="35"/>
      <c r="B11" s="34"/>
      <c r="C11" s="34"/>
      <c r="D11" s="34"/>
      <c r="E11" s="34"/>
      <c r="F11" s="34"/>
      <c r="G11" s="34"/>
      <c r="H11" s="1"/>
      <c r="I11" s="1"/>
      <c r="J11" s="1"/>
      <c r="K11" s="1"/>
      <c r="L11" s="1"/>
      <c r="M11" s="1"/>
      <c r="N11" s="1"/>
      <c r="O11" s="1"/>
      <c r="P11" s="1"/>
      <c r="Q11" s="1"/>
      <c r="R11" s="1"/>
      <c r="S11" s="1"/>
      <c r="T11" s="1"/>
      <c r="U11" s="1"/>
      <c r="V11" s="1"/>
      <c r="W11" s="1"/>
      <c r="X11" s="1"/>
      <c r="Y11" s="1"/>
      <c r="Z11" s="1"/>
      <c r="AA11" s="1"/>
      <c r="AB11" s="1"/>
      <c r="AC11" s="1"/>
      <c r="AD11" s="1"/>
    </row>
    <row r="12" spans="1:30" ht="21" customHeight="1">
      <c r="A12" s="243" t="s">
        <v>180</v>
      </c>
      <c r="B12" s="243"/>
      <c r="C12" s="243"/>
      <c r="D12" s="243"/>
      <c r="E12" s="243"/>
      <c r="F12" s="243"/>
      <c r="G12" s="243"/>
      <c r="H12" s="1"/>
      <c r="I12" s="1"/>
      <c r="J12" s="1"/>
      <c r="K12" s="1"/>
      <c r="L12" s="1"/>
      <c r="M12" s="1"/>
      <c r="N12" s="1"/>
      <c r="O12" s="1"/>
      <c r="P12" s="1"/>
      <c r="Q12" s="1"/>
      <c r="R12" s="1"/>
      <c r="S12" s="1"/>
      <c r="T12" s="1"/>
      <c r="U12" s="1"/>
      <c r="V12" s="1"/>
      <c r="W12" s="1"/>
      <c r="X12" s="1"/>
      <c r="Y12" s="1"/>
      <c r="Z12" s="1"/>
      <c r="AA12" s="1"/>
      <c r="AB12" s="1"/>
      <c r="AC12" s="1"/>
      <c r="AD12" s="1"/>
    </row>
    <row r="13" spans="1:30" ht="29.25" customHeight="1">
      <c r="A13" s="70" t="s">
        <v>1</v>
      </c>
      <c r="B13" s="241" t="s">
        <v>283</v>
      </c>
      <c r="C13" s="241"/>
      <c r="D13" s="241"/>
      <c r="E13" s="53" t="s">
        <v>2</v>
      </c>
      <c r="F13" s="228" t="s">
        <v>284</v>
      </c>
      <c r="G13" s="41"/>
      <c r="H13" s="1"/>
      <c r="I13" s="1"/>
      <c r="J13" s="1"/>
      <c r="K13" s="1"/>
      <c r="L13" s="1"/>
      <c r="M13" s="1"/>
      <c r="N13" s="1"/>
      <c r="O13" s="1"/>
      <c r="P13" s="1"/>
      <c r="Q13" s="1"/>
      <c r="R13" s="1"/>
      <c r="S13" s="1"/>
      <c r="T13" s="1"/>
      <c r="U13" s="1"/>
      <c r="V13" s="1"/>
      <c r="W13" s="1"/>
      <c r="X13" s="1"/>
      <c r="Y13" s="1"/>
      <c r="Z13" s="1"/>
      <c r="AA13" s="1"/>
      <c r="AB13" s="1"/>
      <c r="AC13" s="1"/>
      <c r="AD13" s="1"/>
    </row>
    <row r="14" spans="1:30" ht="19.5" customHeight="1">
      <c r="A14" s="119" t="s">
        <v>3</v>
      </c>
      <c r="B14" s="242" t="s">
        <v>285</v>
      </c>
      <c r="C14" s="242"/>
      <c r="D14" s="242"/>
      <c r="E14" s="42"/>
      <c r="F14" s="43"/>
      <c r="G14" s="44"/>
      <c r="H14" s="1"/>
      <c r="I14" s="1"/>
      <c r="J14" s="1"/>
      <c r="K14" s="1"/>
      <c r="L14" s="1"/>
      <c r="M14" s="1"/>
      <c r="N14" s="1"/>
      <c r="O14" s="1"/>
      <c r="P14" s="1"/>
      <c r="Q14" s="1"/>
      <c r="R14" s="1"/>
      <c r="S14" s="1"/>
      <c r="T14" s="1"/>
      <c r="U14" s="1"/>
      <c r="V14" s="1"/>
      <c r="W14" s="1"/>
      <c r="X14" s="1"/>
      <c r="Y14" s="1"/>
      <c r="Z14" s="1"/>
      <c r="AA14" s="1"/>
      <c r="AB14" s="1"/>
      <c r="AC14" s="1"/>
      <c r="AD14" s="1"/>
    </row>
    <row r="15" spans="1:30" ht="19.5" customHeight="1">
      <c r="A15" s="119" t="s">
        <v>142</v>
      </c>
      <c r="B15" s="121" t="s">
        <v>140</v>
      </c>
      <c r="C15" s="54" t="s">
        <v>52</v>
      </c>
      <c r="D15" s="122"/>
      <c r="E15" s="54" t="s">
        <v>5</v>
      </c>
      <c r="F15" s="122" t="s">
        <v>286</v>
      </c>
      <c r="G15" s="47"/>
      <c r="H15" s="1"/>
      <c r="I15" s="1"/>
      <c r="J15" s="1"/>
      <c r="K15" s="1"/>
      <c r="L15" s="1"/>
      <c r="M15" s="1"/>
      <c r="N15" s="1"/>
      <c r="O15" s="1"/>
      <c r="P15" s="1"/>
      <c r="Q15" s="1"/>
      <c r="R15" s="1"/>
      <c r="S15" s="1"/>
      <c r="T15" s="1"/>
      <c r="U15" s="1"/>
      <c r="V15" s="1"/>
      <c r="W15" s="1"/>
      <c r="X15" s="1"/>
      <c r="Y15" s="1"/>
      <c r="Z15" s="1"/>
      <c r="AA15" s="1"/>
      <c r="AB15" s="1"/>
      <c r="AC15" s="1"/>
      <c r="AD15" s="1"/>
    </row>
    <row r="16" spans="1:30" ht="19.5" customHeight="1">
      <c r="A16" s="64" t="s">
        <v>6</v>
      </c>
      <c r="B16" s="45" t="s">
        <v>287</v>
      </c>
      <c r="C16" s="54" t="s">
        <v>7</v>
      </c>
      <c r="D16" s="122" t="s">
        <v>288</v>
      </c>
      <c r="E16" s="46"/>
      <c r="F16" s="42"/>
      <c r="G16" s="47"/>
      <c r="H16" s="1"/>
      <c r="I16" s="1"/>
      <c r="J16" s="1"/>
      <c r="K16" s="1"/>
      <c r="L16" s="1"/>
      <c r="M16" s="1"/>
      <c r="N16" s="1"/>
      <c r="O16" s="1"/>
      <c r="P16" s="1"/>
      <c r="Q16" s="1"/>
      <c r="R16" s="1"/>
      <c r="S16" s="1"/>
      <c r="T16" s="1"/>
      <c r="U16" s="1"/>
      <c r="V16" s="1"/>
      <c r="W16" s="1"/>
      <c r="X16" s="1"/>
      <c r="Y16" s="1"/>
      <c r="Z16" s="1"/>
      <c r="AA16" s="1"/>
      <c r="AB16" s="1"/>
      <c r="AC16" s="1"/>
      <c r="AD16" s="1"/>
    </row>
    <row r="17" spans="1:30" ht="19.5" customHeight="1">
      <c r="A17" s="119" t="s">
        <v>8</v>
      </c>
      <c r="B17" s="244" t="s">
        <v>289</v>
      </c>
      <c r="C17" s="244"/>
      <c r="D17" s="54" t="s">
        <v>9</v>
      </c>
      <c r="E17" s="245" t="s">
        <v>290</v>
      </c>
      <c r="F17" s="246"/>
      <c r="G17" s="48"/>
      <c r="H17" s="1"/>
      <c r="I17" s="1"/>
      <c r="J17" s="1"/>
      <c r="K17" s="1"/>
      <c r="L17" s="1"/>
      <c r="M17" s="1"/>
      <c r="N17" s="1"/>
      <c r="O17" s="1"/>
      <c r="P17" s="1"/>
      <c r="Q17" s="1"/>
      <c r="R17" s="1"/>
      <c r="S17" s="1"/>
      <c r="T17" s="1"/>
      <c r="U17" s="1"/>
      <c r="V17" s="1"/>
      <c r="W17" s="1"/>
      <c r="X17" s="1"/>
      <c r="Y17" s="1"/>
      <c r="Z17" s="1"/>
      <c r="AA17" s="1"/>
      <c r="AB17" s="1"/>
      <c r="AC17" s="1"/>
      <c r="AD17" s="1"/>
    </row>
    <row r="18" spans="1:30" ht="5.25" customHeight="1">
      <c r="A18" s="120"/>
      <c r="B18" s="49"/>
      <c r="C18" s="46"/>
      <c r="D18" s="50"/>
      <c r="E18" s="50"/>
      <c r="F18" s="42"/>
      <c r="G18" s="48"/>
      <c r="H18" s="1"/>
      <c r="I18" s="1"/>
      <c r="J18" s="1"/>
      <c r="K18" s="1"/>
      <c r="L18" s="1"/>
      <c r="M18" s="1"/>
      <c r="N18" s="1"/>
      <c r="O18" s="1"/>
      <c r="P18" s="1"/>
      <c r="Q18" s="1"/>
      <c r="R18" s="1"/>
      <c r="S18" s="1"/>
      <c r="T18" s="1"/>
      <c r="U18" s="1"/>
      <c r="V18" s="1"/>
      <c r="W18" s="1"/>
      <c r="X18" s="1"/>
      <c r="Y18" s="1"/>
      <c r="Z18" s="1"/>
      <c r="AA18" s="1"/>
      <c r="AB18" s="1"/>
      <c r="AC18" s="1"/>
      <c r="AD18" s="1"/>
    </row>
    <row r="19" spans="1:30" ht="19.5" customHeight="1">
      <c r="A19" s="119" t="s">
        <v>201</v>
      </c>
      <c r="B19" s="229">
        <v>45286</v>
      </c>
      <c r="C19" s="51"/>
      <c r="D19" s="54" t="s">
        <v>196</v>
      </c>
      <c r="E19" s="51" t="s">
        <v>291</v>
      </c>
      <c r="F19" s="54" t="s">
        <v>197</v>
      </c>
      <c r="G19" s="52" t="s">
        <v>300</v>
      </c>
      <c r="H19" s="1"/>
      <c r="I19" s="1"/>
      <c r="J19" s="1"/>
      <c r="K19" s="1"/>
      <c r="L19" s="1"/>
      <c r="M19" s="1"/>
      <c r="N19" s="1"/>
      <c r="O19" s="1"/>
      <c r="P19" s="1"/>
      <c r="Q19" s="1"/>
      <c r="R19" s="1"/>
      <c r="S19" s="1"/>
      <c r="T19" s="1"/>
      <c r="U19" s="1"/>
      <c r="V19" s="1"/>
      <c r="W19" s="1"/>
      <c r="X19" s="1"/>
      <c r="Y19" s="1"/>
      <c r="Z19" s="1"/>
      <c r="AA19" s="1"/>
      <c r="AB19" s="1"/>
      <c r="AC19" s="1"/>
      <c r="AD19" s="1"/>
    </row>
    <row r="20" spans="1:30" ht="5.0999999999999996" customHeight="1">
      <c r="A20" s="33"/>
      <c r="B20" s="33"/>
      <c r="C20" s="33"/>
      <c r="D20" s="33"/>
      <c r="E20" s="33"/>
      <c r="F20" s="33"/>
      <c r="G20" s="33"/>
      <c r="H20" s="1"/>
      <c r="I20" s="1"/>
      <c r="J20" s="1"/>
      <c r="K20" s="1"/>
      <c r="L20" s="1"/>
      <c r="M20" s="1"/>
      <c r="N20" s="1"/>
      <c r="O20" s="1"/>
      <c r="P20" s="1"/>
      <c r="Q20" s="1"/>
      <c r="R20" s="1"/>
      <c r="S20" s="1"/>
      <c r="T20" s="1"/>
      <c r="U20" s="1"/>
      <c r="V20" s="1"/>
      <c r="W20" s="1"/>
      <c r="X20" s="1"/>
      <c r="Y20" s="1"/>
      <c r="Z20" s="1"/>
      <c r="AA20" s="1"/>
      <c r="AB20" s="1"/>
      <c r="AC20" s="1"/>
      <c r="AD20" s="1"/>
    </row>
    <row r="21" spans="1:30" ht="19.5" customHeight="1">
      <c r="A21" s="64" t="s">
        <v>10</v>
      </c>
      <c r="B21" s="240" t="s">
        <v>292</v>
      </c>
      <c r="C21" s="240"/>
      <c r="D21" s="240"/>
      <c r="E21" s="53" t="s">
        <v>11</v>
      </c>
      <c r="F21" s="56" t="s">
        <v>293</v>
      </c>
      <c r="G21" s="57"/>
      <c r="H21" s="1"/>
      <c r="I21" s="1"/>
      <c r="J21" s="1"/>
      <c r="K21" s="1"/>
      <c r="L21" s="1"/>
      <c r="M21" s="1"/>
      <c r="N21" s="1"/>
      <c r="O21" s="1"/>
      <c r="P21" s="1"/>
      <c r="Q21" s="1"/>
      <c r="R21" s="1"/>
      <c r="S21" s="1"/>
      <c r="T21" s="1"/>
      <c r="U21" s="1"/>
      <c r="V21" s="1"/>
      <c r="W21" s="1"/>
      <c r="X21" s="1"/>
      <c r="Y21" s="1"/>
      <c r="Z21" s="1"/>
      <c r="AA21" s="1"/>
      <c r="AB21" s="1"/>
      <c r="AC21" s="1"/>
      <c r="AD21" s="1"/>
    </row>
    <row r="22" spans="1:30" ht="19.5" customHeight="1">
      <c r="A22" s="64" t="s">
        <v>12</v>
      </c>
      <c r="B22" s="58">
        <v>3035348791</v>
      </c>
      <c r="C22" s="66" t="s">
        <v>13</v>
      </c>
      <c r="D22" s="122" t="s">
        <v>328</v>
      </c>
      <c r="E22" s="42"/>
      <c r="F22" s="59"/>
      <c r="G22" s="48"/>
      <c r="H22" s="1"/>
      <c r="I22" s="1"/>
      <c r="J22" s="1"/>
      <c r="K22" s="1"/>
      <c r="L22" s="1"/>
      <c r="M22" s="1"/>
      <c r="N22" s="1"/>
      <c r="O22" s="1"/>
      <c r="P22" s="1"/>
      <c r="Q22" s="1"/>
      <c r="R22" s="1"/>
      <c r="S22" s="1"/>
      <c r="T22" s="1"/>
      <c r="U22" s="1"/>
      <c r="V22" s="1"/>
      <c r="W22" s="1"/>
      <c r="X22" s="1"/>
      <c r="Y22" s="1"/>
      <c r="Z22" s="1"/>
      <c r="AA22" s="1"/>
      <c r="AB22" s="1"/>
      <c r="AC22" s="1"/>
      <c r="AD22" s="1"/>
    </row>
    <row r="23" spans="1:30" ht="19.5" customHeight="1">
      <c r="A23" s="64" t="s">
        <v>6</v>
      </c>
      <c r="B23" s="58" t="s">
        <v>288</v>
      </c>
      <c r="C23" s="54" t="s">
        <v>17</v>
      </c>
      <c r="D23" s="236" t="s">
        <v>289</v>
      </c>
      <c r="E23" s="237"/>
      <c r="F23" s="237"/>
      <c r="G23" s="48"/>
      <c r="H23" s="1"/>
      <c r="I23" s="1"/>
      <c r="J23" s="1"/>
      <c r="K23" s="1"/>
      <c r="L23" s="1"/>
      <c r="M23" s="1"/>
      <c r="N23" s="1"/>
      <c r="O23" s="1"/>
      <c r="P23" s="1"/>
      <c r="Q23" s="1"/>
      <c r="R23" s="1"/>
      <c r="S23" s="1"/>
      <c r="T23" s="1"/>
      <c r="U23" s="1"/>
      <c r="V23" s="1"/>
      <c r="W23" s="1"/>
      <c r="X23" s="1"/>
      <c r="Y23" s="1"/>
      <c r="Z23" s="1"/>
      <c r="AA23" s="1"/>
      <c r="AB23" s="1"/>
      <c r="AC23" s="1"/>
      <c r="AD23" s="1"/>
    </row>
    <row r="24" spans="1:30" ht="19.5" customHeight="1">
      <c r="A24" s="64" t="s">
        <v>3</v>
      </c>
      <c r="B24" s="239" t="s">
        <v>294</v>
      </c>
      <c r="C24" s="239"/>
      <c r="D24" s="239"/>
      <c r="E24" s="42"/>
      <c r="F24" s="59"/>
      <c r="G24" s="48"/>
      <c r="H24" s="1"/>
      <c r="I24" s="1"/>
      <c r="J24" s="1"/>
      <c r="K24" s="1"/>
      <c r="L24" s="1"/>
      <c r="M24" s="1"/>
      <c r="N24" s="1"/>
      <c r="O24" s="1"/>
      <c r="P24" s="1"/>
      <c r="Q24" s="1"/>
      <c r="R24" s="1"/>
      <c r="S24" s="1"/>
      <c r="T24" s="1"/>
      <c r="U24" s="1"/>
      <c r="V24" s="1"/>
      <c r="W24" s="1"/>
      <c r="X24" s="1"/>
      <c r="Y24" s="1"/>
      <c r="Z24" s="1"/>
      <c r="AA24" s="1"/>
      <c r="AB24" s="1"/>
      <c r="AC24" s="1"/>
      <c r="AD24" s="1"/>
    </row>
    <row r="25" spans="1:30" ht="19.5" customHeight="1">
      <c r="A25" s="64" t="s">
        <v>142</v>
      </c>
      <c r="B25" s="58" t="s">
        <v>295</v>
      </c>
      <c r="C25" s="54" t="s">
        <v>4</v>
      </c>
      <c r="D25" s="122" t="s">
        <v>296</v>
      </c>
      <c r="E25" s="54" t="s">
        <v>5</v>
      </c>
      <c r="F25" s="122" t="s">
        <v>297</v>
      </c>
      <c r="G25" s="47"/>
      <c r="H25" s="1"/>
      <c r="I25" s="1"/>
      <c r="J25" s="1"/>
      <c r="K25" s="1"/>
      <c r="L25" s="1"/>
      <c r="M25" s="1"/>
      <c r="N25" s="1"/>
      <c r="O25" s="1"/>
      <c r="P25" s="1"/>
      <c r="Q25" s="1"/>
      <c r="R25" s="1"/>
      <c r="S25" s="1"/>
      <c r="T25" s="1"/>
      <c r="U25" s="1"/>
      <c r="V25" s="1"/>
      <c r="W25" s="1"/>
      <c r="X25" s="1"/>
      <c r="Y25" s="1"/>
      <c r="Z25" s="1"/>
      <c r="AA25" s="1"/>
      <c r="AB25" s="1"/>
      <c r="AC25" s="1"/>
      <c r="AD25" s="1"/>
    </row>
    <row r="26" spans="1:30" ht="19.5" customHeight="1">
      <c r="A26" s="65" t="s">
        <v>14</v>
      </c>
      <c r="B26" s="55" t="s">
        <v>15</v>
      </c>
      <c r="C26" s="60">
        <v>44862</v>
      </c>
      <c r="D26" s="55" t="s">
        <v>16</v>
      </c>
      <c r="E26" s="61">
        <v>46323</v>
      </c>
      <c r="F26" s="62"/>
      <c r="G26" s="63"/>
      <c r="H26" s="1"/>
      <c r="I26" s="1"/>
      <c r="J26" s="1"/>
      <c r="K26" s="1"/>
      <c r="L26" s="1"/>
      <c r="M26" s="1"/>
      <c r="N26" s="1"/>
      <c r="O26" s="1"/>
      <c r="P26" s="1"/>
      <c r="Q26" s="1"/>
      <c r="R26" s="1"/>
      <c r="S26" s="1"/>
      <c r="T26" s="1"/>
      <c r="U26" s="1"/>
      <c r="V26" s="1"/>
      <c r="W26" s="1"/>
      <c r="X26" s="1"/>
      <c r="Y26" s="1"/>
      <c r="Z26" s="1"/>
      <c r="AA26" s="1"/>
      <c r="AB26" s="1"/>
      <c r="AC26" s="1"/>
      <c r="AD26" s="1"/>
    </row>
    <row r="27" spans="1:30" ht="5.0999999999999996" customHeight="1">
      <c r="A27" s="32"/>
      <c r="B27" s="32"/>
      <c r="C27" s="32"/>
      <c r="D27" s="32"/>
      <c r="E27" s="32"/>
      <c r="F27" s="32"/>
      <c r="G27" s="32"/>
      <c r="H27" s="1"/>
      <c r="I27" s="1"/>
      <c r="J27" s="1"/>
      <c r="K27" s="1"/>
      <c r="L27" s="1"/>
      <c r="M27" s="1"/>
      <c r="N27" s="1"/>
      <c r="O27" s="1"/>
      <c r="P27" s="1"/>
      <c r="Q27" s="1"/>
      <c r="R27" s="1"/>
      <c r="S27" s="1"/>
      <c r="T27" s="1"/>
      <c r="U27" s="1"/>
      <c r="V27" s="1"/>
      <c r="W27" s="1"/>
      <c r="X27" s="1"/>
      <c r="Y27" s="1"/>
      <c r="Z27" s="1"/>
      <c r="AA27" s="1"/>
      <c r="AB27" s="1"/>
      <c r="AC27" s="1"/>
      <c r="AD27" s="1"/>
    </row>
    <row r="28" spans="1:30" ht="21" customHeight="1">
      <c r="A28" s="238" t="s">
        <v>186</v>
      </c>
      <c r="B28" s="238"/>
      <c r="C28" s="238"/>
      <c r="D28" s="238"/>
      <c r="E28" s="238"/>
      <c r="F28" s="238"/>
      <c r="G28" s="238"/>
      <c r="H28" s="1"/>
      <c r="I28" s="1"/>
      <c r="J28" s="1"/>
      <c r="K28" s="1"/>
      <c r="L28" s="1"/>
      <c r="M28" s="1"/>
      <c r="N28" s="1"/>
      <c r="O28" s="1"/>
      <c r="P28" s="1"/>
      <c r="Q28" s="1"/>
      <c r="R28" s="1"/>
      <c r="S28" s="1"/>
      <c r="T28" s="1"/>
      <c r="U28" s="1"/>
      <c r="V28" s="1"/>
      <c r="W28" s="1"/>
      <c r="X28" s="1"/>
      <c r="Y28" s="1"/>
      <c r="Z28" s="1"/>
      <c r="AA28" s="1"/>
      <c r="AB28" s="1"/>
      <c r="AC28" s="1"/>
      <c r="AD28" s="1"/>
    </row>
    <row r="29" spans="1:30" ht="19.5" customHeight="1">
      <c r="A29" s="140" t="s">
        <v>18</v>
      </c>
      <c r="B29" s="131" t="s">
        <v>298</v>
      </c>
      <c r="C29" s="53" t="s">
        <v>19</v>
      </c>
      <c r="D29" s="141">
        <v>27</v>
      </c>
      <c r="E29" s="142" t="s">
        <v>20</v>
      </c>
      <c r="F29" s="141" t="s">
        <v>299</v>
      </c>
      <c r="G29" s="143"/>
      <c r="H29" s="1"/>
      <c r="I29" s="1"/>
      <c r="J29" s="1"/>
      <c r="K29" s="1"/>
      <c r="L29" s="1"/>
      <c r="M29" s="1"/>
      <c r="N29" s="1"/>
      <c r="O29" s="1"/>
      <c r="P29" s="1"/>
      <c r="Q29" s="1"/>
      <c r="R29" s="1"/>
      <c r="S29" s="1"/>
      <c r="T29" s="1"/>
      <c r="U29" s="1"/>
      <c r="V29" s="1"/>
      <c r="W29" s="1"/>
      <c r="X29" s="1"/>
      <c r="Y29" s="1"/>
      <c r="Z29" s="1"/>
      <c r="AA29" s="1"/>
      <c r="AB29" s="1"/>
      <c r="AC29" s="1"/>
      <c r="AD29" s="1"/>
    </row>
    <row r="30" spans="1:30" ht="19.5" customHeight="1">
      <c r="A30" s="65" t="s">
        <v>204</v>
      </c>
      <c r="B30" s="123"/>
      <c r="C30" s="55" t="s">
        <v>19</v>
      </c>
      <c r="D30" s="67"/>
      <c r="E30" s="69" t="s">
        <v>20</v>
      </c>
      <c r="F30" s="67"/>
      <c r="G30" s="68"/>
      <c r="H30" s="1"/>
      <c r="I30" s="1"/>
      <c r="J30" s="1"/>
      <c r="K30" s="1"/>
      <c r="L30" s="1"/>
      <c r="M30" s="1"/>
      <c r="N30" s="1"/>
      <c r="O30" s="1"/>
      <c r="P30" s="1"/>
      <c r="Q30" s="1"/>
      <c r="R30" s="1"/>
      <c r="S30" s="1"/>
      <c r="T30" s="1"/>
      <c r="U30" s="1"/>
      <c r="V30" s="1"/>
      <c r="W30" s="1"/>
      <c r="X30" s="1"/>
      <c r="Y30" s="1"/>
      <c r="Z30" s="1"/>
      <c r="AA30" s="1"/>
      <c r="AB30" s="1"/>
      <c r="AC30" s="1"/>
      <c r="AD30" s="1"/>
    </row>
    <row r="31" spans="1:30" ht="5.0999999999999996" customHeight="1">
      <c r="A31" s="36"/>
      <c r="B31" s="37"/>
      <c r="C31" s="38"/>
      <c r="D31" s="36"/>
      <c r="E31" s="36"/>
      <c r="F31" s="36"/>
      <c r="G31" s="36"/>
      <c r="H31" s="1"/>
      <c r="I31" s="1"/>
      <c r="J31" s="1"/>
      <c r="K31" s="1"/>
      <c r="L31" s="1"/>
      <c r="M31" s="1"/>
      <c r="N31" s="1"/>
      <c r="O31" s="1"/>
      <c r="P31" s="1"/>
      <c r="Q31" s="1"/>
      <c r="R31" s="1"/>
      <c r="S31" s="1"/>
      <c r="T31" s="1"/>
      <c r="U31" s="1"/>
      <c r="V31" s="1"/>
      <c r="W31" s="1"/>
      <c r="X31" s="1"/>
      <c r="Y31" s="1"/>
      <c r="Z31" s="1"/>
      <c r="AA31" s="1"/>
      <c r="AB31" s="1"/>
      <c r="AC31" s="1"/>
      <c r="AD31" s="1"/>
    </row>
    <row r="32" spans="1:30" ht="16.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sheetData>
  <sheetProtection formatCells="0" formatColumns="0" formatRows="0" deleteRows="0" sort="0" autoFilter="0" pivotTables="0"/>
  <mergeCells count="17">
    <mergeCell ref="A10:G10"/>
    <mergeCell ref="A12:G12"/>
    <mergeCell ref="B17:C17"/>
    <mergeCell ref="E17:F17"/>
    <mergeCell ref="E8:F8"/>
    <mergeCell ref="B8:D8"/>
    <mergeCell ref="D23:F23"/>
    <mergeCell ref="A28:G28"/>
    <mergeCell ref="B24:D24"/>
    <mergeCell ref="B21:D21"/>
    <mergeCell ref="B13:D13"/>
    <mergeCell ref="B14:D14"/>
    <mergeCell ref="B2:D3"/>
    <mergeCell ref="B4:D4"/>
    <mergeCell ref="B5:D5"/>
    <mergeCell ref="B6:D6"/>
    <mergeCell ref="B7:D7"/>
  </mergeCells>
  <hyperlinks>
    <hyperlink ref="B17" r:id="rId1" xr:uid="{3E509E5E-AACB-49B8-925E-A5348AC79016}"/>
    <hyperlink ref="E17" r:id="rId2" xr:uid="{FD43D8F7-3440-4776-86CE-9D6C6AF03477}"/>
  </hyperlinks>
  <printOptions horizontalCentered="1"/>
  <pageMargins left="0.51181102362204722" right="0.51181102362204722" top="0.86614173228346458" bottom="0.59055118110236227" header="0.31496062992125984" footer="0.11811023622047245"/>
  <pageSetup paperSize="9" scale="90" orientation="landscape" r:id="rId3"/>
  <headerFooter scaleWithDoc="0" alignWithMargins="0">
    <oddHeader>&amp;C&amp;"Arial,Negrito"&amp;14 1- IDENTIFICAÇÃO DA ORGANIZAÇÃO DA SOCIEDADE CIVIL PROPONENTE</oddHeader>
  </headerFooter>
  <drawing r:id="rId4"/>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'Regime Atendimento'!$A$2:$A$28</xm:f>
          </x14:formula1>
          <xm:sqref>B8:D8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8"/>
  <dimension ref="A1:I116"/>
  <sheetViews>
    <sheetView showGridLines="0" workbookViewId="0">
      <selection activeCell="D10" sqref="D10"/>
    </sheetView>
  </sheetViews>
  <sheetFormatPr defaultColWidth="12.625" defaultRowHeight="15" customHeight="1"/>
  <cols>
    <col min="1" max="1" width="42.625" style="1" bestFit="1" customWidth="1"/>
    <col min="2" max="2" width="3.375" customWidth="1"/>
    <col min="3" max="3" width="5.125" customWidth="1"/>
    <col min="4" max="4" width="31.875" customWidth="1"/>
    <col min="5" max="5" width="2.75" customWidth="1"/>
    <col min="6" max="6" width="11.125" style="91" customWidth="1"/>
    <col min="7" max="7" width="22.375" style="91" customWidth="1"/>
    <col min="8" max="8" width="79.25" style="1" hidden="1" customWidth="1"/>
    <col min="9" max="9" width="16.875" style="1" hidden="1" customWidth="1"/>
    <col min="10" max="10" width="8.625" customWidth="1"/>
  </cols>
  <sheetData>
    <row r="1" spans="1:9" ht="15.75">
      <c r="A1" s="81" t="s">
        <v>47</v>
      </c>
      <c r="B1" s="21"/>
      <c r="C1" s="346" t="s">
        <v>122</v>
      </c>
      <c r="D1" s="346"/>
      <c r="E1" s="21"/>
      <c r="F1" s="84" t="s">
        <v>49</v>
      </c>
      <c r="G1" s="84" t="s">
        <v>50</v>
      </c>
      <c r="H1" s="85" t="s">
        <v>51</v>
      </c>
      <c r="I1" s="85" t="s">
        <v>52</v>
      </c>
    </row>
    <row r="2" spans="1:9" ht="18.75" customHeight="1">
      <c r="A2" s="113" t="s">
        <v>175</v>
      </c>
      <c r="B2" s="21"/>
      <c r="C2" s="82">
        <v>1</v>
      </c>
      <c r="D2" s="83" t="s">
        <v>123</v>
      </c>
      <c r="E2" s="21"/>
      <c r="F2" s="86" t="s">
        <v>54</v>
      </c>
      <c r="G2" s="89" t="s">
        <v>55</v>
      </c>
      <c r="H2" s="87" t="s">
        <v>56</v>
      </c>
      <c r="I2" s="88" t="s">
        <v>57</v>
      </c>
    </row>
    <row r="3" spans="1:9" ht="18.75" customHeight="1">
      <c r="A3" s="113" t="s">
        <v>176</v>
      </c>
      <c r="B3" s="21"/>
      <c r="C3" s="82">
        <v>2</v>
      </c>
      <c r="D3" s="83" t="s">
        <v>124</v>
      </c>
      <c r="E3" s="21"/>
      <c r="F3" s="86" t="s">
        <v>58</v>
      </c>
      <c r="G3" s="89" t="s">
        <v>59</v>
      </c>
      <c r="H3" s="87" t="s">
        <v>60</v>
      </c>
      <c r="I3" s="88" t="s">
        <v>61</v>
      </c>
    </row>
    <row r="4" spans="1:9" ht="18.75" customHeight="1">
      <c r="A4" s="112" t="s">
        <v>177</v>
      </c>
      <c r="B4" s="21"/>
      <c r="C4" s="82">
        <v>3</v>
      </c>
      <c r="D4" s="83" t="s">
        <v>125</v>
      </c>
      <c r="E4" s="21"/>
      <c r="F4" s="86" t="s">
        <v>62</v>
      </c>
      <c r="G4" s="89" t="s">
        <v>63</v>
      </c>
      <c r="H4" s="87" t="s">
        <v>64</v>
      </c>
      <c r="I4" s="88" t="s">
        <v>65</v>
      </c>
    </row>
    <row r="5" spans="1:9" ht="15.75">
      <c r="A5" s="114" t="s">
        <v>48</v>
      </c>
      <c r="B5" s="21"/>
      <c r="C5" s="82">
        <v>4</v>
      </c>
      <c r="D5" s="83" t="s">
        <v>126</v>
      </c>
      <c r="E5" s="21"/>
      <c r="F5" s="86" t="s">
        <v>66</v>
      </c>
      <c r="G5" s="89" t="s">
        <v>67</v>
      </c>
      <c r="H5" s="87" t="s">
        <v>68</v>
      </c>
      <c r="I5" s="88" t="s">
        <v>69</v>
      </c>
    </row>
    <row r="6" spans="1:9" ht="15.75">
      <c r="A6" s="114" t="s">
        <v>145</v>
      </c>
      <c r="B6" s="21"/>
      <c r="C6" s="82">
        <v>5</v>
      </c>
      <c r="D6" s="83" t="s">
        <v>127</v>
      </c>
      <c r="E6" s="21"/>
      <c r="F6" s="86" t="s">
        <v>70</v>
      </c>
      <c r="G6" s="89" t="s">
        <v>71</v>
      </c>
      <c r="H6" s="87" t="s">
        <v>72</v>
      </c>
      <c r="I6" s="88" t="s">
        <v>73</v>
      </c>
    </row>
    <row r="7" spans="1:9" ht="15.75">
      <c r="A7" s="114" t="s">
        <v>163</v>
      </c>
      <c r="B7" s="22"/>
      <c r="C7" s="82">
        <v>6</v>
      </c>
      <c r="D7" s="83" t="s">
        <v>128</v>
      </c>
      <c r="E7" s="22"/>
      <c r="F7" s="86" t="s">
        <v>74</v>
      </c>
      <c r="G7" s="89" t="s">
        <v>75</v>
      </c>
      <c r="H7" s="87" t="s">
        <v>76</v>
      </c>
      <c r="I7" s="88" t="s">
        <v>77</v>
      </c>
    </row>
    <row r="8" spans="1:9" ht="15.75">
      <c r="A8" s="114" t="s">
        <v>155</v>
      </c>
      <c r="B8" s="22"/>
      <c r="C8" s="82">
        <v>7</v>
      </c>
      <c r="D8" s="83" t="s">
        <v>129</v>
      </c>
      <c r="E8" s="22"/>
      <c r="F8" s="86" t="s">
        <v>78</v>
      </c>
      <c r="G8" s="89" t="s">
        <v>79</v>
      </c>
      <c r="H8" s="87" t="s">
        <v>80</v>
      </c>
      <c r="I8" s="88" t="s">
        <v>81</v>
      </c>
    </row>
    <row r="9" spans="1:9" ht="15.75">
      <c r="A9" s="114" t="s">
        <v>156</v>
      </c>
      <c r="B9" s="22"/>
      <c r="C9" s="82">
        <v>8</v>
      </c>
      <c r="D9" s="83" t="s">
        <v>90</v>
      </c>
      <c r="E9" s="22"/>
      <c r="F9" s="86" t="s">
        <v>82</v>
      </c>
      <c r="G9" s="89" t="s">
        <v>83</v>
      </c>
      <c r="H9" s="87" t="s">
        <v>84</v>
      </c>
      <c r="I9" s="88" t="s">
        <v>85</v>
      </c>
    </row>
    <row r="10" spans="1:9" ht="15.75">
      <c r="A10" s="116" t="s">
        <v>178</v>
      </c>
      <c r="B10" s="22"/>
      <c r="C10" s="82">
        <v>9</v>
      </c>
      <c r="D10" s="83" t="s">
        <v>130</v>
      </c>
      <c r="E10" s="22"/>
      <c r="F10" s="86" t="s">
        <v>86</v>
      </c>
      <c r="G10" s="89" t="s">
        <v>87</v>
      </c>
      <c r="H10" s="87" t="s">
        <v>88</v>
      </c>
      <c r="I10" s="88" t="s">
        <v>89</v>
      </c>
    </row>
    <row r="11" spans="1:9" ht="15.75">
      <c r="A11" s="114" t="s">
        <v>164</v>
      </c>
      <c r="B11" s="22"/>
      <c r="C11" s="82">
        <v>10</v>
      </c>
      <c r="D11" s="83" t="s">
        <v>131</v>
      </c>
      <c r="E11" s="22"/>
      <c r="F11" s="86" t="s">
        <v>91</v>
      </c>
      <c r="G11" s="89" t="s">
        <v>92</v>
      </c>
      <c r="H11" s="87" t="s">
        <v>93</v>
      </c>
      <c r="I11" s="88" t="s">
        <v>94</v>
      </c>
    </row>
    <row r="12" spans="1:9" ht="15.75">
      <c r="A12" s="114" t="s">
        <v>157</v>
      </c>
      <c r="B12" s="22"/>
      <c r="C12" s="22"/>
      <c r="D12" s="22"/>
      <c r="E12" s="22"/>
      <c r="F12" s="86" t="s">
        <v>95</v>
      </c>
      <c r="G12" s="89" t="s">
        <v>96</v>
      </c>
      <c r="H12" s="87" t="s">
        <v>53</v>
      </c>
      <c r="I12" s="88" t="s">
        <v>97</v>
      </c>
    </row>
    <row r="13" spans="1:9" ht="15.75">
      <c r="A13" s="114" t="s">
        <v>147</v>
      </c>
      <c r="B13" s="22"/>
      <c r="C13" s="22"/>
      <c r="D13" s="22"/>
      <c r="E13" s="22"/>
      <c r="F13" s="86" t="s">
        <v>98</v>
      </c>
      <c r="G13" s="89" t="s">
        <v>99</v>
      </c>
      <c r="H13" s="87" t="s">
        <v>100</v>
      </c>
      <c r="I13" s="88" t="s">
        <v>101</v>
      </c>
    </row>
    <row r="14" spans="1:9" ht="15.75">
      <c r="A14" s="117" t="s">
        <v>179</v>
      </c>
      <c r="B14" s="22"/>
      <c r="C14" s="22"/>
      <c r="D14" s="22"/>
      <c r="E14" s="22"/>
      <c r="F14" s="86" t="s">
        <v>102</v>
      </c>
      <c r="G14" s="89" t="s">
        <v>103</v>
      </c>
      <c r="H14" s="87" t="s">
        <v>104</v>
      </c>
      <c r="I14" s="88" t="s">
        <v>105</v>
      </c>
    </row>
    <row r="15" spans="1:9" ht="15.75">
      <c r="A15" s="114" t="s">
        <v>165</v>
      </c>
      <c r="B15" s="22"/>
      <c r="C15" s="22"/>
      <c r="D15" s="22"/>
      <c r="E15" s="22"/>
      <c r="F15" s="86" t="s">
        <v>106</v>
      </c>
      <c r="G15" s="89" t="s">
        <v>107</v>
      </c>
      <c r="H15" s="87" t="s">
        <v>108</v>
      </c>
      <c r="I15" s="88" t="s">
        <v>109</v>
      </c>
    </row>
    <row r="16" spans="1:9" ht="15.75" customHeight="1">
      <c r="A16" s="114" t="s">
        <v>158</v>
      </c>
      <c r="B16" s="22"/>
      <c r="C16" s="22"/>
      <c r="D16" s="22"/>
      <c r="E16" s="22"/>
      <c r="F16" s="86" t="s">
        <v>110</v>
      </c>
      <c r="G16" s="89" t="s">
        <v>111</v>
      </c>
      <c r="H16" s="87" t="s">
        <v>112</v>
      </c>
      <c r="I16" s="88" t="s">
        <v>113</v>
      </c>
    </row>
    <row r="17" spans="1:9" ht="16.5" customHeight="1">
      <c r="A17" s="114" t="s">
        <v>159</v>
      </c>
      <c r="B17" s="22"/>
      <c r="C17" s="22"/>
      <c r="D17" s="22"/>
      <c r="E17" s="22"/>
      <c r="F17" s="86" t="s">
        <v>114</v>
      </c>
      <c r="G17" s="89" t="s">
        <v>115</v>
      </c>
      <c r="H17" s="87" t="s">
        <v>116</v>
      </c>
      <c r="I17" s="88" t="s">
        <v>117</v>
      </c>
    </row>
    <row r="18" spans="1:9" ht="15.75">
      <c r="A18" s="114" t="s">
        <v>160</v>
      </c>
      <c r="B18" s="22"/>
      <c r="C18" s="22"/>
      <c r="D18" s="22"/>
      <c r="E18" s="22"/>
      <c r="F18" s="86" t="s">
        <v>118</v>
      </c>
      <c r="G18" s="89" t="s">
        <v>119</v>
      </c>
      <c r="H18" s="87" t="s">
        <v>120</v>
      </c>
      <c r="I18" s="88" t="s">
        <v>121</v>
      </c>
    </row>
    <row r="19" spans="1:9" ht="15.75">
      <c r="A19" s="114" t="s">
        <v>167</v>
      </c>
      <c r="B19" s="22"/>
      <c r="C19" s="22"/>
      <c r="D19" s="22"/>
      <c r="E19" s="22"/>
      <c r="G19" s="90"/>
    </row>
    <row r="20" spans="1:9" ht="15.75">
      <c r="A20" s="114" t="s">
        <v>161</v>
      </c>
      <c r="B20" s="22"/>
      <c r="C20" s="22"/>
      <c r="D20" s="22"/>
      <c r="E20" s="22"/>
      <c r="G20" s="90"/>
    </row>
    <row r="21" spans="1:9" ht="15.75">
      <c r="A21" s="114" t="s">
        <v>168</v>
      </c>
      <c r="B21" s="22"/>
      <c r="C21" s="22"/>
      <c r="D21" s="22"/>
      <c r="E21" s="22"/>
      <c r="G21" s="90"/>
    </row>
    <row r="22" spans="1:9" ht="15.75">
      <c r="A22" s="114" t="s">
        <v>144</v>
      </c>
      <c r="B22" s="22"/>
      <c r="C22" s="22"/>
      <c r="D22" s="22"/>
      <c r="E22" s="22"/>
      <c r="G22" s="90"/>
    </row>
    <row r="23" spans="1:9" ht="15.75">
      <c r="A23" s="114" t="s">
        <v>146</v>
      </c>
      <c r="B23" s="22"/>
      <c r="C23" s="22"/>
      <c r="D23" s="22"/>
      <c r="E23" s="22"/>
      <c r="F23" s="90"/>
      <c r="G23" s="90"/>
    </row>
    <row r="24" spans="1:9" ht="15.75">
      <c r="A24" s="114" t="s">
        <v>150</v>
      </c>
      <c r="B24" s="22"/>
      <c r="C24" s="22"/>
      <c r="D24" s="22"/>
      <c r="E24" s="22"/>
      <c r="G24" s="90"/>
    </row>
    <row r="25" spans="1:9" ht="15.75">
      <c r="A25" s="114" t="s">
        <v>148</v>
      </c>
      <c r="B25" s="22"/>
      <c r="C25" s="22"/>
      <c r="D25" s="22"/>
      <c r="E25" s="22"/>
      <c r="G25" s="90"/>
    </row>
    <row r="26" spans="1:9" ht="15.75">
      <c r="A26" s="114" t="s">
        <v>166</v>
      </c>
      <c r="B26" s="22"/>
      <c r="C26" s="22"/>
      <c r="D26" s="22"/>
      <c r="E26" s="22"/>
      <c r="G26" s="90"/>
    </row>
    <row r="27" spans="1:9" ht="15.75">
      <c r="A27" s="114" t="s">
        <v>149</v>
      </c>
      <c r="B27" s="22"/>
      <c r="C27" s="22"/>
      <c r="D27" s="22"/>
      <c r="E27" s="22"/>
      <c r="F27" s="90"/>
      <c r="G27" s="90"/>
    </row>
    <row r="28" spans="1:9" ht="15.75">
      <c r="A28" s="114" t="s">
        <v>162</v>
      </c>
      <c r="B28" s="22"/>
      <c r="C28" s="22"/>
      <c r="D28" s="22"/>
      <c r="E28" s="22"/>
      <c r="F28" s="90"/>
      <c r="G28" s="90"/>
    </row>
    <row r="29" spans="1:9" ht="15.75">
      <c r="B29" s="22"/>
      <c r="C29" s="22"/>
      <c r="D29" s="22"/>
      <c r="E29" s="22"/>
      <c r="G29" s="90"/>
    </row>
    <row r="30" spans="1:9" ht="15.75">
      <c r="B30" s="22"/>
      <c r="C30" s="22"/>
      <c r="D30" s="22"/>
      <c r="E30" s="22"/>
      <c r="G30" s="90"/>
    </row>
    <row r="31" spans="1:9" ht="15.75">
      <c r="B31" s="22"/>
      <c r="C31" s="22"/>
      <c r="D31" s="22"/>
      <c r="E31" s="22"/>
      <c r="G31" s="90"/>
    </row>
    <row r="32" spans="1:9" ht="15.75">
      <c r="B32" s="22"/>
      <c r="C32" s="22"/>
      <c r="D32" s="22"/>
      <c r="E32" s="22"/>
      <c r="G32" s="90"/>
    </row>
    <row r="33" spans="1:7" ht="15.75">
      <c r="B33" s="22"/>
      <c r="C33" s="22"/>
      <c r="D33" s="22"/>
      <c r="E33" s="22"/>
      <c r="G33" s="90"/>
    </row>
    <row r="34" spans="1:7" ht="15.75">
      <c r="B34" s="22"/>
      <c r="C34" s="22"/>
      <c r="D34" s="22"/>
      <c r="E34" s="22"/>
      <c r="G34" s="90"/>
    </row>
    <row r="35" spans="1:7" ht="15.75">
      <c r="B35" s="22"/>
      <c r="C35" s="22"/>
      <c r="D35" s="22"/>
      <c r="E35" s="22"/>
      <c r="G35" s="90"/>
    </row>
    <row r="36" spans="1:7" ht="15.75">
      <c r="B36" s="22"/>
      <c r="C36" s="22"/>
      <c r="D36" s="22"/>
      <c r="E36" s="22"/>
      <c r="G36" s="90"/>
    </row>
    <row r="37" spans="1:7" ht="15.75">
      <c r="B37" s="21"/>
      <c r="C37" s="21"/>
      <c r="D37" s="21"/>
      <c r="E37" s="21"/>
    </row>
    <row r="38" spans="1:7" ht="15.75">
      <c r="A38" s="115"/>
      <c r="B38" s="21"/>
      <c r="C38" s="21"/>
      <c r="D38" s="21"/>
      <c r="E38" s="21"/>
    </row>
    <row r="39" spans="1:7" ht="15.75">
      <c r="A39" s="115"/>
      <c r="B39" s="21"/>
      <c r="C39" s="21"/>
      <c r="D39" s="21"/>
      <c r="E39" s="21"/>
    </row>
    <row r="40" spans="1:7" ht="15.75">
      <c r="A40" s="115"/>
      <c r="B40" s="21"/>
      <c r="C40" s="21"/>
      <c r="D40" s="21"/>
      <c r="E40" s="21"/>
    </row>
    <row r="41" spans="1:7" ht="15.75">
      <c r="A41" s="115"/>
      <c r="B41" s="21"/>
      <c r="C41" s="21"/>
      <c r="D41" s="21"/>
      <c r="E41" s="21"/>
    </row>
    <row r="42" spans="1:7" ht="15.75">
      <c r="A42" s="115"/>
      <c r="B42" s="21"/>
      <c r="C42" s="21"/>
      <c r="D42" s="21"/>
      <c r="E42" s="21"/>
    </row>
    <row r="43" spans="1:7" ht="15.75">
      <c r="A43" s="115"/>
      <c r="B43" s="21"/>
      <c r="C43" s="21"/>
      <c r="D43" s="21"/>
      <c r="E43" s="21"/>
    </row>
    <row r="44" spans="1:7" ht="15.75">
      <c r="A44" s="115"/>
      <c r="B44" s="21"/>
      <c r="C44" s="21"/>
      <c r="D44" s="21"/>
      <c r="E44" s="21"/>
    </row>
    <row r="45" spans="1:7" ht="15.75">
      <c r="A45" s="115"/>
      <c r="B45" s="21"/>
      <c r="C45" s="21"/>
      <c r="D45" s="21"/>
      <c r="E45" s="21"/>
    </row>
    <row r="46" spans="1:7" ht="15.75">
      <c r="A46" s="115"/>
      <c r="B46" s="21"/>
      <c r="C46" s="21"/>
      <c r="D46" s="21"/>
      <c r="E46" s="21"/>
    </row>
    <row r="47" spans="1:7" ht="15.75">
      <c r="A47" s="115"/>
      <c r="B47" s="21"/>
      <c r="C47" s="21"/>
      <c r="D47" s="21"/>
      <c r="E47" s="21"/>
    </row>
    <row r="48" spans="1:7" ht="15.75">
      <c r="A48" s="115"/>
      <c r="B48" s="21"/>
      <c r="C48" s="21"/>
      <c r="D48" s="21"/>
      <c r="E48" s="21"/>
    </row>
    <row r="49" spans="1:5" ht="15.75">
      <c r="A49" s="115"/>
      <c r="B49" s="21"/>
      <c r="C49" s="21"/>
      <c r="D49" s="21"/>
      <c r="E49" s="21"/>
    </row>
    <row r="50" spans="1:5" ht="15.75">
      <c r="A50" s="115"/>
      <c r="B50" s="21"/>
      <c r="C50" s="21"/>
      <c r="D50" s="21"/>
      <c r="E50" s="21"/>
    </row>
    <row r="51" spans="1:5" ht="15.75">
      <c r="A51" s="115"/>
      <c r="B51" s="21"/>
      <c r="C51" s="21"/>
      <c r="D51" s="21"/>
      <c r="E51" s="21"/>
    </row>
    <row r="52" spans="1:5" ht="15.75">
      <c r="A52" s="115"/>
      <c r="B52" s="21"/>
      <c r="C52" s="21"/>
      <c r="D52" s="21"/>
      <c r="E52" s="21"/>
    </row>
    <row r="53" spans="1:5" ht="15.75">
      <c r="A53" s="115"/>
      <c r="B53" s="21"/>
      <c r="C53" s="21"/>
      <c r="D53" s="21"/>
      <c r="E53" s="21"/>
    </row>
    <row r="54" spans="1:5" ht="15.75">
      <c r="A54" s="115"/>
      <c r="B54" s="21"/>
      <c r="C54" s="21"/>
      <c r="D54" s="21"/>
      <c r="E54" s="21"/>
    </row>
    <row r="55" spans="1:5" ht="15.75">
      <c r="A55" s="115"/>
      <c r="B55" s="21"/>
      <c r="C55" s="21"/>
      <c r="D55" s="21"/>
      <c r="E55" s="21"/>
    </row>
    <row r="56" spans="1:5" ht="15.75">
      <c r="A56" s="115"/>
      <c r="B56" s="21"/>
      <c r="C56" s="21"/>
      <c r="D56" s="21"/>
      <c r="E56" s="21"/>
    </row>
    <row r="57" spans="1:5" ht="15.75">
      <c r="A57" s="115"/>
      <c r="B57" s="21"/>
      <c r="C57" s="21"/>
      <c r="D57" s="21"/>
      <c r="E57" s="21"/>
    </row>
    <row r="58" spans="1:5" ht="15.75">
      <c r="A58" s="115"/>
      <c r="B58" s="21"/>
      <c r="C58" s="21"/>
      <c r="D58" s="21"/>
      <c r="E58" s="21"/>
    </row>
    <row r="59" spans="1:5" ht="15.75">
      <c r="A59" s="115"/>
      <c r="B59" s="21"/>
      <c r="C59" s="21"/>
      <c r="D59" s="21"/>
      <c r="E59" s="21"/>
    </row>
    <row r="60" spans="1:5" ht="15.75">
      <c r="A60" s="115"/>
      <c r="B60" s="21"/>
      <c r="C60" s="21"/>
      <c r="D60" s="21"/>
      <c r="E60" s="21"/>
    </row>
    <row r="61" spans="1:5" ht="15.75">
      <c r="A61" s="115"/>
      <c r="B61" s="21"/>
      <c r="C61" s="21"/>
      <c r="D61" s="21"/>
      <c r="E61" s="21"/>
    </row>
    <row r="62" spans="1:5" ht="15.75">
      <c r="A62" s="115"/>
      <c r="B62" s="21"/>
      <c r="C62" s="21"/>
      <c r="D62" s="21"/>
      <c r="E62" s="21"/>
    </row>
    <row r="63" spans="1:5" ht="15.75">
      <c r="A63" s="115"/>
      <c r="B63" s="21"/>
      <c r="C63" s="21"/>
      <c r="D63" s="21"/>
      <c r="E63" s="21"/>
    </row>
    <row r="64" spans="1:5" ht="15.75">
      <c r="A64" s="115"/>
      <c r="B64" s="21"/>
      <c r="C64" s="21"/>
      <c r="D64" s="21"/>
      <c r="E64" s="21"/>
    </row>
    <row r="65" spans="1:5" ht="15.75">
      <c r="A65" s="115"/>
      <c r="B65" s="21"/>
      <c r="C65" s="21"/>
      <c r="D65" s="21"/>
      <c r="E65" s="21"/>
    </row>
    <row r="66" spans="1:5" ht="15.75">
      <c r="A66" s="115"/>
      <c r="B66" s="21"/>
      <c r="C66" s="21"/>
      <c r="D66" s="21"/>
      <c r="E66" s="21"/>
    </row>
    <row r="67" spans="1:5" ht="15.75">
      <c r="A67" s="115"/>
      <c r="B67" s="21"/>
      <c r="C67" s="21"/>
      <c r="D67" s="21"/>
      <c r="E67" s="21"/>
    </row>
    <row r="68" spans="1:5" ht="15.75">
      <c r="A68" s="115"/>
      <c r="B68" s="21"/>
      <c r="C68" s="21"/>
      <c r="D68" s="21"/>
      <c r="E68" s="21"/>
    </row>
    <row r="69" spans="1:5" ht="15.75">
      <c r="A69" s="115"/>
      <c r="B69" s="21"/>
      <c r="C69" s="21"/>
      <c r="D69" s="21"/>
      <c r="E69" s="21"/>
    </row>
    <row r="70" spans="1:5" ht="15.75">
      <c r="A70" s="115"/>
      <c r="B70" s="21"/>
      <c r="C70" s="21"/>
      <c r="D70" s="21"/>
      <c r="E70" s="21"/>
    </row>
    <row r="71" spans="1:5" ht="15.75">
      <c r="A71" s="115"/>
      <c r="B71" s="21"/>
      <c r="C71" s="21"/>
      <c r="D71" s="21"/>
      <c r="E71" s="21"/>
    </row>
    <row r="72" spans="1:5" ht="15.75">
      <c r="A72" s="115"/>
      <c r="B72" s="21"/>
      <c r="C72" s="21"/>
      <c r="D72" s="21"/>
      <c r="E72" s="21"/>
    </row>
    <row r="73" spans="1:5" ht="15.75">
      <c r="A73" s="115"/>
      <c r="B73" s="21"/>
      <c r="C73" s="21"/>
      <c r="D73" s="21"/>
      <c r="E73" s="21"/>
    </row>
    <row r="74" spans="1:5" ht="15.75">
      <c r="A74" s="115"/>
      <c r="B74" s="21"/>
      <c r="C74" s="21"/>
      <c r="D74" s="21"/>
      <c r="E74" s="21"/>
    </row>
    <row r="75" spans="1:5" ht="15.75">
      <c r="A75" s="115"/>
      <c r="B75" s="21"/>
      <c r="C75" s="21"/>
      <c r="D75" s="21"/>
      <c r="E75" s="21"/>
    </row>
    <row r="76" spans="1:5" ht="15.75">
      <c r="A76" s="115"/>
      <c r="B76" s="21"/>
      <c r="C76" s="21"/>
      <c r="D76" s="21"/>
      <c r="E76" s="21"/>
    </row>
    <row r="77" spans="1:5" ht="15.75">
      <c r="A77" s="115"/>
      <c r="B77" s="21"/>
      <c r="C77" s="21"/>
      <c r="D77" s="21"/>
      <c r="E77" s="21"/>
    </row>
    <row r="78" spans="1:5" ht="15.75">
      <c r="A78" s="115"/>
      <c r="B78" s="21"/>
      <c r="C78" s="21"/>
      <c r="D78" s="21"/>
      <c r="E78" s="21"/>
    </row>
    <row r="79" spans="1:5" ht="15.75">
      <c r="A79" s="115"/>
      <c r="B79" s="21"/>
      <c r="C79" s="21"/>
      <c r="D79" s="21"/>
      <c r="E79" s="21"/>
    </row>
    <row r="80" spans="1:5" ht="15.75">
      <c r="A80" s="115"/>
      <c r="B80" s="21"/>
      <c r="C80" s="21"/>
      <c r="D80" s="21"/>
      <c r="E80" s="21"/>
    </row>
    <row r="81" spans="1:5" ht="15.75">
      <c r="A81" s="115"/>
      <c r="B81" s="21"/>
      <c r="C81" s="21"/>
      <c r="D81" s="21"/>
      <c r="E81" s="21"/>
    </row>
    <row r="82" spans="1:5" ht="15.75">
      <c r="A82" s="115"/>
      <c r="B82" s="21"/>
      <c r="C82" s="21"/>
      <c r="D82" s="21"/>
      <c r="E82" s="21"/>
    </row>
    <row r="83" spans="1:5" ht="15.75">
      <c r="A83" s="115"/>
      <c r="B83" s="21"/>
      <c r="C83" s="21"/>
      <c r="D83" s="21"/>
      <c r="E83" s="21"/>
    </row>
    <row r="84" spans="1:5" ht="15.75">
      <c r="A84" s="115"/>
      <c r="B84" s="21"/>
      <c r="C84" s="21"/>
      <c r="D84" s="21"/>
      <c r="E84" s="21"/>
    </row>
    <row r="85" spans="1:5" ht="15.75">
      <c r="A85" s="115"/>
      <c r="B85" s="21"/>
      <c r="C85" s="21"/>
      <c r="D85" s="21"/>
      <c r="E85" s="21"/>
    </row>
    <row r="86" spans="1:5" ht="15.75">
      <c r="A86" s="115"/>
      <c r="B86" s="21"/>
      <c r="C86" s="21"/>
      <c r="D86" s="21"/>
      <c r="E86" s="21"/>
    </row>
    <row r="87" spans="1:5" ht="15.75">
      <c r="A87" s="115"/>
      <c r="B87" s="21"/>
      <c r="C87" s="21"/>
      <c r="D87" s="21"/>
      <c r="E87" s="21"/>
    </row>
    <row r="88" spans="1:5" ht="15.75">
      <c r="A88" s="115"/>
      <c r="B88" s="21"/>
      <c r="C88" s="21"/>
      <c r="D88" s="21"/>
      <c r="E88" s="21"/>
    </row>
    <row r="89" spans="1:5" ht="15.75">
      <c r="A89" s="115"/>
      <c r="B89" s="21"/>
      <c r="C89" s="21"/>
      <c r="D89" s="21"/>
      <c r="E89" s="21"/>
    </row>
    <row r="90" spans="1:5" ht="15.75">
      <c r="A90" s="115"/>
      <c r="B90" s="21"/>
      <c r="C90" s="21"/>
      <c r="D90" s="21"/>
      <c r="E90" s="21"/>
    </row>
    <row r="91" spans="1:5" ht="15.75">
      <c r="A91" s="115"/>
      <c r="B91" s="21"/>
      <c r="C91" s="21"/>
      <c r="D91" s="21"/>
      <c r="E91" s="21"/>
    </row>
    <row r="92" spans="1:5" ht="15.75">
      <c r="A92" s="115"/>
      <c r="B92" s="21"/>
      <c r="C92" s="21"/>
      <c r="D92" s="21"/>
      <c r="E92" s="21"/>
    </row>
    <row r="93" spans="1:5" ht="15.75">
      <c r="A93" s="115"/>
      <c r="B93" s="21"/>
      <c r="C93" s="21"/>
      <c r="D93" s="21"/>
      <c r="E93" s="21"/>
    </row>
    <row r="94" spans="1:5" ht="15.75">
      <c r="A94" s="115"/>
      <c r="B94" s="21"/>
      <c r="C94" s="21"/>
      <c r="D94" s="21"/>
      <c r="E94" s="21"/>
    </row>
    <row r="95" spans="1:5" ht="15.75">
      <c r="A95" s="115"/>
      <c r="B95" s="21"/>
      <c r="C95" s="21"/>
      <c r="D95" s="21"/>
      <c r="E95" s="21"/>
    </row>
    <row r="96" spans="1:5" ht="15.75">
      <c r="A96" s="115"/>
      <c r="B96" s="21"/>
      <c r="C96" s="21"/>
      <c r="D96" s="21"/>
      <c r="E96" s="21"/>
    </row>
    <row r="97" spans="1:5" ht="15.75">
      <c r="A97" s="115"/>
      <c r="B97" s="21"/>
      <c r="C97" s="21"/>
      <c r="D97" s="21"/>
      <c r="E97" s="21"/>
    </row>
    <row r="98" spans="1:5" ht="15.75">
      <c r="A98" s="115"/>
      <c r="B98" s="21"/>
      <c r="C98" s="21"/>
      <c r="D98" s="21"/>
      <c r="E98" s="21"/>
    </row>
    <row r="99" spans="1:5" ht="15.75">
      <c r="A99" s="115"/>
      <c r="B99" s="21"/>
      <c r="C99" s="21"/>
      <c r="D99" s="21"/>
      <c r="E99" s="21"/>
    </row>
    <row r="100" spans="1:5" ht="15.75">
      <c r="A100" s="115"/>
      <c r="B100" s="21"/>
      <c r="C100" s="21"/>
      <c r="D100" s="21"/>
      <c r="E100" s="21"/>
    </row>
    <row r="101" spans="1:5" ht="15.75">
      <c r="A101" s="115"/>
      <c r="B101" s="21"/>
      <c r="C101" s="21"/>
      <c r="D101" s="21"/>
      <c r="E101" s="21"/>
    </row>
    <row r="102" spans="1:5" ht="15.75">
      <c r="A102" s="115"/>
      <c r="B102" s="21"/>
      <c r="C102" s="21"/>
      <c r="D102" s="21"/>
      <c r="E102" s="21"/>
    </row>
    <row r="103" spans="1:5" ht="15.75">
      <c r="A103" s="115"/>
      <c r="B103" s="21"/>
      <c r="C103" s="21"/>
      <c r="D103" s="21"/>
      <c r="E103" s="21"/>
    </row>
    <row r="104" spans="1:5" ht="15.75">
      <c r="A104" s="115"/>
      <c r="B104" s="21"/>
      <c r="C104" s="21"/>
      <c r="D104" s="21"/>
      <c r="E104" s="21"/>
    </row>
    <row r="105" spans="1:5" ht="15.75">
      <c r="A105" s="115"/>
      <c r="B105" s="21"/>
      <c r="C105" s="21"/>
      <c r="D105" s="21"/>
      <c r="E105" s="21"/>
    </row>
    <row r="106" spans="1:5" ht="15.75">
      <c r="A106" s="115"/>
      <c r="B106" s="21"/>
      <c r="C106" s="21"/>
      <c r="D106" s="21"/>
      <c r="E106" s="21"/>
    </row>
    <row r="107" spans="1:5" ht="15.75">
      <c r="A107" s="115"/>
      <c r="B107" s="21"/>
      <c r="C107" s="21"/>
      <c r="D107" s="21"/>
      <c r="E107" s="21"/>
    </row>
    <row r="108" spans="1:5" ht="15.75">
      <c r="A108" s="115"/>
      <c r="B108" s="21"/>
      <c r="C108" s="21"/>
      <c r="D108" s="21"/>
      <c r="E108" s="21"/>
    </row>
    <row r="109" spans="1:5" ht="15.75">
      <c r="A109" s="115"/>
      <c r="B109" s="21"/>
      <c r="C109" s="21"/>
      <c r="D109" s="21"/>
      <c r="E109" s="21"/>
    </row>
    <row r="110" spans="1:5" ht="15.75">
      <c r="A110" s="115"/>
      <c r="B110" s="21"/>
      <c r="C110" s="21"/>
      <c r="D110" s="21"/>
      <c r="E110" s="21"/>
    </row>
    <row r="111" spans="1:5" ht="15.75">
      <c r="A111" s="115"/>
      <c r="B111" s="21"/>
      <c r="C111" s="21"/>
      <c r="D111" s="21"/>
      <c r="E111" s="21"/>
    </row>
    <row r="112" spans="1:5" ht="15.75">
      <c r="A112" s="115"/>
      <c r="B112" s="21"/>
      <c r="C112" s="21"/>
      <c r="D112" s="21"/>
      <c r="E112" s="21"/>
    </row>
    <row r="113" spans="1:5" ht="15.75">
      <c r="A113" s="115"/>
      <c r="B113" s="21"/>
      <c r="C113" s="21"/>
      <c r="D113" s="21"/>
      <c r="E113" s="21"/>
    </row>
    <row r="114" spans="1:5" ht="15.75">
      <c r="A114" s="115"/>
      <c r="B114" s="21"/>
      <c r="C114" s="21"/>
      <c r="D114" s="21"/>
      <c r="E114" s="21"/>
    </row>
    <row r="115" spans="1:5" ht="15.75">
      <c r="A115" s="115"/>
      <c r="B115" s="21"/>
      <c r="C115" s="21"/>
      <c r="D115" s="21"/>
      <c r="E115" s="21"/>
    </row>
    <row r="116" spans="1:5" ht="15.75">
      <c r="A116" s="115"/>
      <c r="B116" s="21"/>
      <c r="C116" s="21"/>
      <c r="D116" s="21"/>
      <c r="E116" s="21"/>
    </row>
  </sheetData>
  <mergeCells count="1">
    <mergeCell ref="C1:D1"/>
  </mergeCells>
  <pageMargins left="0.74791666666666701" right="0.74791666666666701" top="0.98402777777777795" bottom="0.9840277777777779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3"/>
  <sheetViews>
    <sheetView showGridLines="0" view="pageLayout" zoomScale="70" zoomScaleNormal="80" zoomScalePageLayoutView="70" workbookViewId="0">
      <selection activeCell="B10" sqref="B10"/>
    </sheetView>
  </sheetViews>
  <sheetFormatPr defaultColWidth="12.625" defaultRowHeight="15" customHeight="1"/>
  <cols>
    <col min="1" max="1" width="16.625" customWidth="1"/>
    <col min="2" max="2" width="44.5" customWidth="1"/>
    <col min="3" max="5" width="15" customWidth="1"/>
    <col min="6" max="6" width="9.125" customWidth="1"/>
    <col min="7" max="12" width="15" customWidth="1"/>
    <col min="13" max="13" width="21.75" customWidth="1"/>
    <col min="14" max="14" width="10.75" customWidth="1"/>
    <col min="15" max="15" width="13.375" customWidth="1"/>
    <col min="16" max="36" width="10.75" customWidth="1"/>
  </cols>
  <sheetData>
    <row r="1" spans="1:36" ht="10.5" customHeight="1">
      <c r="A1" s="39"/>
      <c r="B1" s="39"/>
      <c r="C1" s="39"/>
      <c r="D1" s="39"/>
      <c r="E1" s="39"/>
      <c r="F1" s="39"/>
      <c r="G1" s="39"/>
      <c r="H1" s="39"/>
      <c r="I1" s="39"/>
      <c r="J1" s="39"/>
      <c r="K1" s="39"/>
      <c r="L1" s="39"/>
      <c r="M1" s="39"/>
    </row>
    <row r="2" spans="1:36" ht="20.25" customHeight="1">
      <c r="A2" s="196" t="s">
        <v>275</v>
      </c>
      <c r="B2" s="197"/>
      <c r="C2" s="197"/>
      <c r="D2" s="197"/>
      <c r="E2" s="197"/>
      <c r="F2" s="197"/>
      <c r="G2" s="197"/>
      <c r="H2" s="197"/>
      <c r="I2" s="198"/>
      <c r="J2" s="198"/>
      <c r="K2" s="198"/>
      <c r="L2" s="198"/>
      <c r="M2" s="199"/>
      <c r="N2" s="1"/>
      <c r="O2" s="1"/>
      <c r="P2" s="1"/>
      <c r="Q2" s="1"/>
      <c r="R2" s="1"/>
      <c r="S2" s="1"/>
      <c r="T2" s="1"/>
      <c r="U2" s="1"/>
      <c r="V2" s="1"/>
      <c r="W2" s="1"/>
      <c r="X2" s="1"/>
      <c r="Y2" s="1"/>
      <c r="Z2" s="1"/>
      <c r="AA2" s="1"/>
      <c r="AB2" s="1"/>
      <c r="AC2" s="1"/>
      <c r="AD2" s="1"/>
      <c r="AE2" s="1"/>
      <c r="AF2" s="1"/>
      <c r="AG2" s="1"/>
      <c r="AH2" s="1"/>
      <c r="AI2" s="1"/>
      <c r="AJ2" s="1"/>
    </row>
    <row r="3" spans="1:36" ht="106.5" customHeight="1">
      <c r="A3" s="348" t="s">
        <v>248</v>
      </c>
      <c r="B3" s="272"/>
      <c r="C3" s="272"/>
      <c r="D3" s="272"/>
      <c r="E3" s="272"/>
      <c r="F3" s="272"/>
      <c r="G3" s="272"/>
      <c r="H3" s="272"/>
      <c r="I3" s="272"/>
      <c r="J3" s="272"/>
      <c r="K3" s="272"/>
      <c r="L3" s="272"/>
      <c r="M3" s="273"/>
      <c r="N3" s="1"/>
      <c r="O3" s="1"/>
      <c r="P3" s="1"/>
      <c r="Q3" s="1"/>
      <c r="R3" s="1"/>
      <c r="S3" s="1"/>
      <c r="T3" s="1"/>
      <c r="U3" s="1"/>
      <c r="V3" s="1"/>
      <c r="W3" s="1"/>
      <c r="X3" s="1"/>
      <c r="Y3" s="1"/>
      <c r="Z3" s="1"/>
      <c r="AA3" s="1"/>
      <c r="AB3" s="1"/>
      <c r="AC3" s="1"/>
      <c r="AD3" s="1"/>
      <c r="AE3" s="1"/>
      <c r="AF3" s="1"/>
      <c r="AG3" s="1"/>
      <c r="AH3" s="1"/>
      <c r="AI3" s="1"/>
      <c r="AJ3" s="1"/>
    </row>
    <row r="10" spans="1:36" ht="15" customHeight="1">
      <c r="F10" s="40"/>
      <c r="G10" s="40"/>
      <c r="H10" s="40"/>
      <c r="I10" s="40"/>
    </row>
    <row r="11" spans="1:36" ht="15" customHeight="1">
      <c r="B11" s="209"/>
      <c r="C11" s="209"/>
      <c r="D11" s="209"/>
      <c r="E11" s="209"/>
      <c r="F11" s="40"/>
      <c r="G11" s="40"/>
      <c r="H11" s="195"/>
      <c r="I11" s="195" t="s">
        <v>261</v>
      </c>
      <c r="J11">
        <v>20</v>
      </c>
      <c r="K11" s="214" t="s">
        <v>262</v>
      </c>
      <c r="L11" s="234">
        <v>45352</v>
      </c>
    </row>
    <row r="12" spans="1:36" ht="15" customHeight="1">
      <c r="C12" s="158"/>
      <c r="F12" s="40"/>
      <c r="G12" s="40"/>
      <c r="H12" s="40"/>
      <c r="I12" s="40"/>
    </row>
    <row r="13" spans="1:36" ht="15" customHeight="1">
      <c r="B13" s="347" t="s">
        <v>249</v>
      </c>
      <c r="C13" s="347"/>
      <c r="D13" s="347"/>
      <c r="E13" s="347"/>
    </row>
  </sheetData>
  <sheetProtection formatCells="0" formatColumns="0" formatRows="0" insertRows="0" deleteRows="0" sort="0" autoFilter="0" pivotTables="0"/>
  <mergeCells count="2">
    <mergeCell ref="B13:E13"/>
    <mergeCell ref="A3:M3"/>
  </mergeCells>
  <printOptions horizontalCentered="1"/>
  <pageMargins left="0.11811023622047245" right="0.11811023622047245" top="0.78740157480314965" bottom="0.70866141732283472" header="0.39370078740157483" footer="0.31496062992125984"/>
  <pageSetup paperSize="9" scale="60" fitToHeight="0" orientation="landscape" r:id="rId1"/>
  <headerFooter>
    <oddHeader xml:space="preserve">&amp;C&amp;"Arial,Negrito"&amp;18 8 - DECLARAÇÃO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3"/>
  <sheetViews>
    <sheetView showGridLines="0" view="pageLayout" zoomScale="80" zoomScaleNormal="80" zoomScalePageLayoutView="80" workbookViewId="0">
      <selection activeCell="C7" sqref="C7:M7"/>
    </sheetView>
  </sheetViews>
  <sheetFormatPr defaultColWidth="12.625" defaultRowHeight="15" customHeight="1"/>
  <cols>
    <col min="1" max="1" width="16.625" customWidth="1"/>
    <col min="2" max="2" width="44.5" customWidth="1"/>
    <col min="3" max="5" width="15" customWidth="1"/>
    <col min="6" max="6" width="9.125" customWidth="1"/>
    <col min="7" max="12" width="15" customWidth="1"/>
    <col min="13" max="13" width="21.75" customWidth="1"/>
    <col min="14" max="14" width="10.75" customWidth="1"/>
    <col min="15" max="15" width="13.375" customWidth="1"/>
    <col min="16" max="36" width="10.75" customWidth="1"/>
  </cols>
  <sheetData>
    <row r="1" spans="1:36" ht="10.5" customHeight="1">
      <c r="A1" s="39"/>
      <c r="B1" s="39"/>
      <c r="C1" s="39"/>
      <c r="D1" s="39"/>
      <c r="E1" s="39"/>
      <c r="F1" s="39"/>
      <c r="G1" s="39"/>
      <c r="H1" s="39"/>
      <c r="I1" s="39"/>
      <c r="J1" s="39"/>
      <c r="K1" s="39"/>
      <c r="L1" s="39"/>
      <c r="M1" s="39"/>
    </row>
    <row r="2" spans="1:36" ht="20.25" customHeight="1">
      <c r="A2" s="144" t="s">
        <v>212</v>
      </c>
      <c r="B2" s="248"/>
      <c r="C2" s="248"/>
      <c r="D2" s="248"/>
      <c r="E2" s="248"/>
      <c r="F2" s="248"/>
      <c r="G2" s="248"/>
      <c r="H2" s="248"/>
      <c r="I2" s="144"/>
      <c r="J2" s="144"/>
      <c r="K2" s="144"/>
      <c r="L2" s="144"/>
      <c r="M2" s="144"/>
      <c r="N2" s="1"/>
      <c r="O2" s="1"/>
      <c r="P2" s="1"/>
      <c r="Q2" s="1"/>
      <c r="R2" s="1"/>
      <c r="S2" s="1"/>
      <c r="T2" s="1"/>
      <c r="U2" s="1"/>
      <c r="V2" s="1"/>
      <c r="W2" s="1"/>
      <c r="X2" s="1"/>
      <c r="Y2" s="1"/>
      <c r="Z2" s="1"/>
      <c r="AA2" s="1"/>
      <c r="AB2" s="1"/>
      <c r="AC2" s="1"/>
      <c r="AD2" s="1"/>
      <c r="AE2" s="1"/>
      <c r="AF2" s="1"/>
      <c r="AG2" s="1"/>
      <c r="AH2" s="1"/>
      <c r="AI2" s="1"/>
      <c r="AJ2" s="1"/>
    </row>
    <row r="3" spans="1:36" ht="27.75" customHeight="1">
      <c r="A3" s="255" t="s">
        <v>210</v>
      </c>
      <c r="B3" s="256"/>
      <c r="C3" s="257">
        <v>39060</v>
      </c>
      <c r="D3" s="258"/>
      <c r="E3" s="258"/>
      <c r="F3" s="258"/>
      <c r="G3" s="258"/>
      <c r="H3" s="258"/>
      <c r="I3" s="258"/>
      <c r="J3" s="258"/>
      <c r="K3" s="258"/>
      <c r="L3" s="258"/>
      <c r="M3" s="259"/>
      <c r="N3" s="1"/>
      <c r="O3" s="1"/>
      <c r="P3" s="1"/>
      <c r="Q3" s="1"/>
      <c r="R3" s="1"/>
      <c r="S3" s="1"/>
      <c r="T3" s="1"/>
      <c r="U3" s="1"/>
      <c r="V3" s="1"/>
      <c r="W3" s="1"/>
      <c r="X3" s="1"/>
      <c r="Y3" s="1"/>
      <c r="Z3" s="1"/>
      <c r="AA3" s="1"/>
      <c r="AB3" s="1"/>
      <c r="AC3" s="1"/>
      <c r="AD3" s="1"/>
      <c r="AE3" s="1"/>
      <c r="AF3" s="1"/>
      <c r="AG3" s="1"/>
      <c r="AH3" s="1"/>
      <c r="AI3" s="1"/>
      <c r="AJ3" s="1"/>
    </row>
    <row r="4" spans="1:36" ht="27.75" customHeight="1">
      <c r="A4" s="260" t="s">
        <v>209</v>
      </c>
      <c r="B4" s="261"/>
      <c r="C4" s="249" t="s">
        <v>301</v>
      </c>
      <c r="D4" s="249"/>
      <c r="E4" s="249"/>
      <c r="F4" s="249"/>
      <c r="G4" s="249"/>
      <c r="H4" s="249"/>
      <c r="I4" s="249"/>
      <c r="J4" s="249"/>
      <c r="K4" s="249"/>
      <c r="L4" s="249"/>
      <c r="M4" s="250"/>
      <c r="N4" s="1"/>
      <c r="O4" s="1"/>
      <c r="P4" s="1"/>
      <c r="Q4" s="1"/>
      <c r="R4" s="1"/>
      <c r="S4" s="1"/>
      <c r="T4" s="1"/>
      <c r="U4" s="1"/>
      <c r="V4" s="1"/>
      <c r="W4" s="1"/>
      <c r="X4" s="1"/>
      <c r="Y4" s="1"/>
      <c r="Z4" s="1"/>
      <c r="AA4" s="1"/>
      <c r="AB4" s="1"/>
      <c r="AC4" s="1"/>
      <c r="AD4" s="1"/>
      <c r="AE4" s="1"/>
      <c r="AF4" s="1"/>
      <c r="AG4" s="1"/>
      <c r="AH4" s="1"/>
      <c r="AI4" s="1"/>
      <c r="AJ4" s="1"/>
    </row>
    <row r="5" spans="1:36" ht="34.5" customHeight="1">
      <c r="A5" s="262" t="s">
        <v>206</v>
      </c>
      <c r="B5" s="263"/>
      <c r="C5" s="264" t="s">
        <v>306</v>
      </c>
      <c r="D5" s="264"/>
      <c r="E5" s="264"/>
      <c r="F5" s="264"/>
      <c r="G5" s="264"/>
      <c r="H5" s="264"/>
      <c r="I5" s="264"/>
      <c r="J5" s="264"/>
      <c r="K5" s="264"/>
      <c r="L5" s="264"/>
      <c r="M5" s="265"/>
      <c r="N5" s="1"/>
      <c r="O5" s="1"/>
      <c r="P5" s="1"/>
      <c r="Q5" s="1"/>
      <c r="R5" s="1"/>
      <c r="S5" s="1"/>
      <c r="T5" s="1"/>
      <c r="U5" s="1"/>
      <c r="V5" s="1"/>
      <c r="W5" s="1"/>
      <c r="X5" s="1"/>
      <c r="Y5" s="1"/>
      <c r="Z5" s="1"/>
      <c r="AA5" s="1"/>
      <c r="AB5" s="1"/>
      <c r="AC5" s="1"/>
      <c r="AD5" s="1"/>
      <c r="AE5" s="1"/>
      <c r="AF5" s="1"/>
      <c r="AG5" s="1"/>
      <c r="AH5" s="1"/>
      <c r="AI5" s="1"/>
      <c r="AJ5" s="1"/>
    </row>
    <row r="6" spans="1:36" ht="75.75" customHeight="1">
      <c r="A6" s="262" t="s">
        <v>207</v>
      </c>
      <c r="B6" s="263"/>
      <c r="C6" s="266" t="s">
        <v>307</v>
      </c>
      <c r="D6" s="266"/>
      <c r="E6" s="266"/>
      <c r="F6" s="266"/>
      <c r="G6" s="266"/>
      <c r="H6" s="266"/>
      <c r="I6" s="266"/>
      <c r="J6" s="266"/>
      <c r="K6" s="266"/>
      <c r="L6" s="266"/>
      <c r="M6" s="267"/>
      <c r="N6" s="1"/>
      <c r="O6" s="1"/>
      <c r="P6" s="1"/>
      <c r="Q6" s="1"/>
      <c r="R6" s="1"/>
      <c r="S6" s="1"/>
      <c r="T6" s="1"/>
      <c r="U6" s="1"/>
      <c r="V6" s="1"/>
      <c r="W6" s="1"/>
      <c r="X6" s="1"/>
      <c r="Y6" s="1"/>
      <c r="Z6" s="1"/>
      <c r="AA6" s="1"/>
      <c r="AB6" s="1"/>
      <c r="AC6" s="1"/>
      <c r="AD6" s="1"/>
      <c r="AE6" s="1"/>
      <c r="AF6" s="1"/>
      <c r="AG6" s="1"/>
      <c r="AH6" s="1"/>
      <c r="AI6" s="1"/>
      <c r="AJ6" s="1"/>
    </row>
    <row r="7" spans="1:36" ht="55.5" customHeight="1">
      <c r="A7" s="253" t="s">
        <v>208</v>
      </c>
      <c r="B7" s="254"/>
      <c r="C7" s="251" t="s">
        <v>308</v>
      </c>
      <c r="D7" s="251"/>
      <c r="E7" s="251"/>
      <c r="F7" s="251"/>
      <c r="G7" s="251"/>
      <c r="H7" s="251"/>
      <c r="I7" s="251"/>
      <c r="J7" s="251"/>
      <c r="K7" s="251"/>
      <c r="L7" s="251"/>
      <c r="M7" s="252"/>
      <c r="N7" s="1"/>
      <c r="O7" s="1"/>
      <c r="P7" s="1"/>
      <c r="Q7" s="1"/>
      <c r="R7" s="1"/>
      <c r="S7" s="1"/>
      <c r="T7" s="1"/>
      <c r="U7" s="1"/>
      <c r="V7" s="1"/>
      <c r="W7" s="1"/>
      <c r="X7" s="1"/>
      <c r="Y7" s="1"/>
      <c r="Z7" s="1"/>
      <c r="AA7" s="1"/>
      <c r="AB7" s="1"/>
      <c r="AC7" s="1"/>
      <c r="AD7" s="1"/>
      <c r="AE7" s="1"/>
      <c r="AF7" s="1"/>
      <c r="AG7" s="1"/>
      <c r="AH7" s="1"/>
      <c r="AI7" s="1"/>
      <c r="AJ7" s="1"/>
    </row>
    <row r="8" spans="1:36" ht="15" customHeight="1">
      <c r="A8" s="40"/>
      <c r="B8" s="40"/>
      <c r="C8" s="40"/>
      <c r="D8" s="40"/>
      <c r="E8" s="40"/>
      <c r="F8" s="40"/>
      <c r="G8" s="40"/>
      <c r="H8" s="40"/>
      <c r="I8" s="40"/>
      <c r="J8" s="40"/>
      <c r="K8" s="40"/>
      <c r="L8" s="40"/>
      <c r="M8" s="40"/>
    </row>
    <row r="9" spans="1:36" ht="15" customHeight="1">
      <c r="A9" s="40"/>
      <c r="B9" s="40"/>
      <c r="C9" s="40"/>
      <c r="D9" s="40"/>
      <c r="E9" s="40"/>
      <c r="F9" s="40"/>
      <c r="G9" s="40"/>
      <c r="H9" s="40"/>
      <c r="I9" s="40"/>
      <c r="J9" s="40"/>
      <c r="K9" s="40"/>
      <c r="L9" s="40"/>
      <c r="M9" s="40"/>
    </row>
    <row r="10" spans="1:36" ht="15" customHeight="1">
      <c r="A10" s="40"/>
      <c r="B10" s="40"/>
      <c r="C10" s="40"/>
      <c r="D10" s="40"/>
      <c r="E10" s="40"/>
      <c r="F10" s="40"/>
      <c r="G10" s="40"/>
      <c r="H10" s="40"/>
      <c r="I10" s="40"/>
      <c r="J10" s="40"/>
      <c r="K10" s="40"/>
      <c r="L10" s="40"/>
      <c r="M10" s="40"/>
    </row>
    <row r="11" spans="1:36" ht="15" customHeight="1">
      <c r="A11" s="40"/>
      <c r="B11" s="40"/>
      <c r="C11" s="40"/>
      <c r="D11" s="40"/>
      <c r="E11" s="40"/>
      <c r="F11" s="40"/>
      <c r="G11" s="40"/>
      <c r="H11" s="40"/>
      <c r="I11" s="40"/>
      <c r="J11" s="40"/>
      <c r="K11" s="40"/>
      <c r="L11" s="40"/>
      <c r="M11" s="40"/>
    </row>
    <row r="12" spans="1:36" ht="15" customHeight="1">
      <c r="A12" s="40"/>
      <c r="B12" s="40"/>
      <c r="C12" s="40"/>
      <c r="D12" s="40"/>
      <c r="E12" s="40"/>
      <c r="F12" s="40"/>
      <c r="G12" s="40"/>
      <c r="H12" s="40"/>
      <c r="I12" s="40"/>
      <c r="J12" s="40"/>
      <c r="K12" s="40"/>
      <c r="L12" s="40"/>
      <c r="M12" s="40"/>
    </row>
    <row r="13" spans="1:36" ht="15" customHeight="1">
      <c r="A13" s="40"/>
      <c r="B13" s="40"/>
      <c r="C13" s="40"/>
      <c r="D13" s="40"/>
      <c r="E13" s="40"/>
      <c r="F13" s="40"/>
      <c r="G13" s="40"/>
      <c r="H13" s="40"/>
      <c r="I13" s="40"/>
      <c r="J13" s="40"/>
      <c r="K13" s="40"/>
      <c r="L13" s="40"/>
      <c r="M13" s="40"/>
    </row>
  </sheetData>
  <sheetProtection formatCells="0" formatColumns="0" formatRows="0" insertRows="0" deleteRows="0" sort="0" autoFilter="0" pivotTables="0"/>
  <mergeCells count="11">
    <mergeCell ref="B2:H2"/>
    <mergeCell ref="C4:M4"/>
    <mergeCell ref="C7:M7"/>
    <mergeCell ref="A7:B7"/>
    <mergeCell ref="A3:B3"/>
    <mergeCell ref="C3:M3"/>
    <mergeCell ref="A4:B4"/>
    <mergeCell ref="A5:B5"/>
    <mergeCell ref="C5:M5"/>
    <mergeCell ref="A6:B6"/>
    <mergeCell ref="C6:M6"/>
  </mergeCells>
  <conditionalFormatting sqref="C7:M7">
    <cfRule type="expression" dxfId="10" priority="13">
      <formula>NOT(ISERROR(SEARCH("Sugestão",C7)))</formula>
    </cfRule>
  </conditionalFormatting>
  <printOptions horizontalCentered="1"/>
  <pageMargins left="0.11811023622047245" right="0.11811023622047245" top="0.78740157480314965" bottom="0.70866141732283472" header="0.39370078740157483" footer="0.31496062992125984"/>
  <pageSetup paperSize="9" scale="60" fitToHeight="0" orientation="landscape" r:id="rId1"/>
  <headerFooter>
    <oddHeader>&amp;C&amp;"Calibri,Negrito"&amp;18 2 - HISTÓRICO DO PROPONENTE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17"/>
  <sheetViews>
    <sheetView showGridLines="0" view="pageLayout" zoomScale="80" zoomScaleNormal="80" zoomScalePageLayoutView="80" workbookViewId="0">
      <selection activeCell="A7" sqref="A7:M7"/>
    </sheetView>
  </sheetViews>
  <sheetFormatPr defaultColWidth="12.625" defaultRowHeight="15" customHeight="1"/>
  <cols>
    <col min="1" max="1" width="16.625" customWidth="1"/>
    <col min="2" max="2" width="44.5" customWidth="1"/>
    <col min="3" max="5" width="15" customWidth="1"/>
    <col min="6" max="6" width="9.125" customWidth="1"/>
    <col min="7" max="12" width="15" customWidth="1"/>
    <col min="13" max="13" width="21.75" customWidth="1"/>
    <col min="14" max="14" width="10.75" customWidth="1"/>
    <col min="15" max="15" width="13.375" customWidth="1"/>
    <col min="16" max="36" width="10.75" customWidth="1"/>
  </cols>
  <sheetData>
    <row r="1" spans="1:36" ht="10.5" customHeight="1">
      <c r="A1" s="39"/>
      <c r="B1" s="39"/>
      <c r="C1" s="39"/>
      <c r="D1" s="39"/>
      <c r="E1" s="39"/>
      <c r="F1" s="39"/>
      <c r="G1" s="39"/>
      <c r="H1" s="39"/>
      <c r="I1" s="39"/>
      <c r="J1" s="39"/>
      <c r="K1" s="39"/>
      <c r="L1" s="39"/>
      <c r="M1" s="39"/>
    </row>
    <row r="2" spans="1:36" ht="20.25" customHeight="1">
      <c r="A2" s="196" t="s">
        <v>235</v>
      </c>
      <c r="B2" s="197"/>
      <c r="C2" s="197"/>
      <c r="D2" s="197"/>
      <c r="E2" s="197"/>
      <c r="F2" s="197"/>
      <c r="G2" s="197"/>
      <c r="H2" s="197"/>
      <c r="I2" s="198"/>
      <c r="J2" s="198"/>
      <c r="K2" s="198"/>
      <c r="L2" s="198"/>
      <c r="M2" s="199"/>
      <c r="N2" s="1"/>
      <c r="O2" s="1"/>
      <c r="P2" s="1"/>
      <c r="Q2" s="1"/>
      <c r="R2" s="1"/>
      <c r="S2" s="1"/>
      <c r="T2" s="1"/>
      <c r="U2" s="1"/>
      <c r="V2" s="1"/>
      <c r="W2" s="1"/>
      <c r="X2" s="1"/>
      <c r="Y2" s="1"/>
      <c r="Z2" s="1"/>
      <c r="AA2" s="1"/>
      <c r="AB2" s="1"/>
      <c r="AC2" s="1"/>
      <c r="AD2" s="1"/>
      <c r="AE2" s="1"/>
      <c r="AF2" s="1"/>
      <c r="AG2" s="1"/>
      <c r="AH2" s="1"/>
      <c r="AI2" s="1"/>
      <c r="AJ2" s="1"/>
    </row>
    <row r="3" spans="1:36" ht="63" customHeight="1">
      <c r="A3" s="271" t="s">
        <v>333</v>
      </c>
      <c r="B3" s="272"/>
      <c r="C3" s="272"/>
      <c r="D3" s="272"/>
      <c r="E3" s="272"/>
      <c r="F3" s="272"/>
      <c r="G3" s="272"/>
      <c r="H3" s="272"/>
      <c r="I3" s="272"/>
      <c r="J3" s="272"/>
      <c r="K3" s="272"/>
      <c r="L3" s="272"/>
      <c r="M3" s="273"/>
      <c r="N3" s="1"/>
      <c r="O3" s="1"/>
      <c r="P3" s="1"/>
      <c r="Q3" s="1"/>
      <c r="R3" s="1"/>
      <c r="S3" s="1"/>
      <c r="T3" s="1"/>
      <c r="U3" s="1"/>
      <c r="V3" s="1"/>
      <c r="W3" s="1"/>
      <c r="X3" s="1"/>
      <c r="Y3" s="1"/>
      <c r="Z3" s="1"/>
      <c r="AA3" s="1"/>
      <c r="AB3" s="1"/>
      <c r="AC3" s="1"/>
      <c r="AD3" s="1"/>
      <c r="AE3" s="1"/>
      <c r="AF3" s="1"/>
      <c r="AG3" s="1"/>
      <c r="AH3" s="1"/>
      <c r="AI3" s="1"/>
      <c r="AJ3" s="1"/>
    </row>
    <row r="4" spans="1:36" ht="10.5" customHeight="1">
      <c r="A4" s="136"/>
      <c r="B4" s="136"/>
      <c r="C4" s="137"/>
      <c r="D4" s="138"/>
      <c r="E4" s="138"/>
      <c r="F4" s="138"/>
      <c r="G4" s="138"/>
      <c r="H4" s="138"/>
      <c r="I4" s="138"/>
      <c r="J4" s="138"/>
      <c r="K4" s="138"/>
      <c r="L4" s="138"/>
      <c r="M4" s="138"/>
      <c r="N4" s="1"/>
      <c r="O4" s="1"/>
      <c r="P4" s="1"/>
      <c r="Q4" s="1"/>
      <c r="R4" s="1"/>
      <c r="S4" s="1"/>
      <c r="T4" s="1"/>
      <c r="U4" s="1"/>
      <c r="V4" s="1"/>
      <c r="W4" s="1"/>
      <c r="X4" s="1"/>
      <c r="Y4" s="1"/>
      <c r="Z4" s="1"/>
      <c r="AA4" s="1"/>
      <c r="AB4" s="1"/>
      <c r="AC4" s="1"/>
      <c r="AD4" s="1"/>
      <c r="AE4" s="1"/>
      <c r="AF4" s="1"/>
      <c r="AG4" s="1"/>
      <c r="AH4" s="1"/>
      <c r="AI4" s="1"/>
      <c r="AJ4" s="1"/>
    </row>
    <row r="5" spans="1:36" ht="14.25" customHeight="1">
      <c r="A5" s="135"/>
      <c r="B5" s="135"/>
      <c r="C5" s="137"/>
      <c r="D5" s="137"/>
      <c r="E5" s="137"/>
      <c r="F5" s="137"/>
      <c r="G5" s="135"/>
      <c r="H5" s="135"/>
      <c r="I5" s="135"/>
      <c r="J5" s="135"/>
      <c r="K5" s="138"/>
      <c r="L5" s="138"/>
      <c r="M5" s="138"/>
      <c r="N5" s="1"/>
      <c r="O5" s="1"/>
      <c r="P5" s="1"/>
      <c r="Q5" s="1"/>
      <c r="R5" s="1"/>
      <c r="S5" s="1"/>
      <c r="T5" s="1"/>
      <c r="U5" s="1"/>
      <c r="V5" s="1"/>
      <c r="W5" s="1"/>
      <c r="X5" s="1"/>
      <c r="Y5" s="1"/>
      <c r="Z5" s="1"/>
      <c r="AA5" s="1"/>
      <c r="AB5" s="1"/>
      <c r="AC5" s="1"/>
      <c r="AD5" s="1"/>
      <c r="AE5" s="1"/>
      <c r="AF5" s="1"/>
      <c r="AG5" s="1"/>
      <c r="AH5" s="1"/>
      <c r="AI5" s="1"/>
      <c r="AJ5" s="1"/>
    </row>
    <row r="6" spans="1:36" ht="18.75" customHeight="1">
      <c r="A6" s="144" t="s">
        <v>277</v>
      </c>
      <c r="B6" s="145"/>
      <c r="C6" s="145"/>
      <c r="D6" s="145"/>
      <c r="E6" s="145"/>
      <c r="F6" s="145"/>
      <c r="G6" s="145"/>
      <c r="H6" s="145"/>
      <c r="I6" s="144"/>
      <c r="J6" s="144"/>
      <c r="K6" s="144"/>
      <c r="L6" s="144"/>
      <c r="M6" s="144"/>
      <c r="N6" s="1"/>
      <c r="O6" s="1"/>
      <c r="P6" s="1"/>
      <c r="Q6" s="1"/>
      <c r="R6" s="1"/>
      <c r="S6" s="1"/>
      <c r="T6" s="1"/>
      <c r="U6" s="1"/>
      <c r="V6" s="1"/>
      <c r="W6" s="1"/>
      <c r="X6" s="1"/>
      <c r="Y6" s="1"/>
      <c r="Z6" s="1"/>
      <c r="AA6" s="1"/>
      <c r="AB6" s="1"/>
      <c r="AC6" s="1"/>
      <c r="AD6" s="1"/>
      <c r="AE6" s="1"/>
      <c r="AF6" s="1"/>
      <c r="AG6" s="1"/>
      <c r="AH6" s="1"/>
      <c r="AI6" s="1"/>
      <c r="AJ6" s="1"/>
    </row>
    <row r="7" spans="1:36" ht="87.75" customHeight="1">
      <c r="A7" s="268" t="s">
        <v>332</v>
      </c>
      <c r="B7" s="269"/>
      <c r="C7" s="269"/>
      <c r="D7" s="269"/>
      <c r="E7" s="269"/>
      <c r="F7" s="269"/>
      <c r="G7" s="269"/>
      <c r="H7" s="269"/>
      <c r="I7" s="269"/>
      <c r="J7" s="269"/>
      <c r="K7" s="269"/>
      <c r="L7" s="269"/>
      <c r="M7" s="270"/>
      <c r="N7" s="1"/>
      <c r="O7" s="1"/>
      <c r="P7" s="1"/>
      <c r="Q7" s="1"/>
      <c r="R7" s="1"/>
      <c r="S7" s="1"/>
      <c r="T7" s="1"/>
      <c r="U7" s="1"/>
      <c r="V7" s="1"/>
      <c r="W7" s="1"/>
      <c r="X7" s="1"/>
      <c r="Y7" s="1"/>
      <c r="Z7" s="1"/>
      <c r="AA7" s="1"/>
      <c r="AB7" s="1"/>
      <c r="AC7" s="1"/>
      <c r="AD7" s="1"/>
      <c r="AE7" s="1"/>
      <c r="AF7" s="1"/>
      <c r="AG7" s="1"/>
      <c r="AH7" s="1"/>
      <c r="AI7" s="1"/>
      <c r="AJ7" s="1"/>
    </row>
    <row r="9" spans="1:36" ht="23.25" customHeight="1">
      <c r="A9" s="144" t="s">
        <v>278</v>
      </c>
      <c r="B9" s="145"/>
      <c r="C9" s="145"/>
      <c r="D9" s="145"/>
      <c r="E9" s="145"/>
      <c r="F9" s="145"/>
      <c r="G9" s="145"/>
      <c r="H9" s="145"/>
      <c r="I9" s="144"/>
      <c r="J9" s="144"/>
      <c r="K9" s="144"/>
      <c r="L9" s="144"/>
      <c r="M9" s="144"/>
    </row>
    <row r="10" spans="1:36" ht="57.75" customHeight="1">
      <c r="A10" s="268" t="s">
        <v>334</v>
      </c>
      <c r="B10" s="269"/>
      <c r="C10" s="269" t="s">
        <v>211</v>
      </c>
      <c r="D10" s="269" t="s">
        <v>132</v>
      </c>
      <c r="E10" s="269"/>
      <c r="F10" s="269"/>
      <c r="G10" s="269"/>
      <c r="H10" s="269"/>
      <c r="I10" s="269"/>
      <c r="J10" s="269"/>
      <c r="K10" s="269"/>
      <c r="L10" s="269"/>
      <c r="M10" s="270"/>
    </row>
    <row r="12" spans="1:36" ht="23.25" customHeight="1">
      <c r="A12" s="144" t="s">
        <v>279</v>
      </c>
      <c r="B12" s="145"/>
      <c r="C12" s="145"/>
      <c r="D12" s="145"/>
      <c r="E12" s="145"/>
      <c r="F12" s="145"/>
      <c r="G12" s="145"/>
      <c r="H12" s="145"/>
      <c r="I12" s="144"/>
      <c r="J12" s="144"/>
      <c r="K12" s="144"/>
      <c r="L12" s="144"/>
      <c r="M12" s="144"/>
    </row>
    <row r="13" spans="1:36" ht="20.25" customHeight="1">
      <c r="A13" s="268" t="s">
        <v>302</v>
      </c>
      <c r="B13" s="269"/>
      <c r="C13" s="269" t="s">
        <v>211</v>
      </c>
      <c r="D13" s="269" t="s">
        <v>132</v>
      </c>
      <c r="E13" s="269"/>
      <c r="F13" s="269"/>
      <c r="G13" s="269"/>
      <c r="H13" s="269"/>
      <c r="I13" s="269"/>
      <c r="J13" s="269"/>
      <c r="K13" s="269"/>
      <c r="L13" s="269"/>
      <c r="M13" s="270"/>
    </row>
    <row r="14" spans="1:36" ht="13.5" customHeight="1"/>
    <row r="15" spans="1:36" ht="9" customHeight="1"/>
    <row r="16" spans="1:36" ht="15" customHeight="1">
      <c r="A16" s="144" t="s">
        <v>280</v>
      </c>
      <c r="B16" s="145"/>
      <c r="C16" s="145"/>
      <c r="D16" s="145"/>
      <c r="E16" s="145"/>
      <c r="F16" s="145"/>
      <c r="G16" s="145"/>
      <c r="H16" s="145"/>
      <c r="I16" s="144"/>
      <c r="J16" s="144"/>
      <c r="K16" s="144"/>
      <c r="L16" s="144"/>
      <c r="M16" s="144"/>
    </row>
    <row r="17" spans="1:13" ht="29.25" customHeight="1">
      <c r="A17" s="268" t="s">
        <v>303</v>
      </c>
      <c r="B17" s="269"/>
      <c r="C17" s="269" t="s">
        <v>211</v>
      </c>
      <c r="D17" s="269" t="s">
        <v>132</v>
      </c>
      <c r="E17" s="269"/>
      <c r="F17" s="269"/>
      <c r="G17" s="269"/>
      <c r="H17" s="269"/>
      <c r="I17" s="269"/>
      <c r="J17" s="269"/>
      <c r="K17" s="269"/>
      <c r="L17" s="269"/>
      <c r="M17" s="270"/>
    </row>
  </sheetData>
  <sheetProtection formatCells="0" formatColumns="0" formatRows="0" insertRows="0" deleteRows="0" sort="0" autoFilter="0" pivotTables="0"/>
  <mergeCells count="5">
    <mergeCell ref="A17:M17"/>
    <mergeCell ref="A13:M13"/>
    <mergeCell ref="A3:M3"/>
    <mergeCell ref="A7:M7"/>
    <mergeCell ref="A10:M10"/>
  </mergeCells>
  <printOptions horizontalCentered="1"/>
  <pageMargins left="0.11811023622047245" right="0.11811023622047245" top="0.78740157480314965" bottom="0.70866141732283472" header="0.39370078740157483" footer="0.31496062992125984"/>
  <pageSetup paperSize="9" scale="60" fitToHeight="0" orientation="landscape" r:id="rId1"/>
  <headerFooter>
    <oddHeader xml:space="preserve">&amp;C&amp;"Arial,Negrito"&amp;18 3 - DESCRIÇÃO DO OBJETO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3">
    <pageSetUpPr fitToPage="1"/>
  </sheetPr>
  <dimension ref="A1:AK37"/>
  <sheetViews>
    <sheetView showGridLines="0" view="pageBreakPreview" zoomScale="60" zoomScaleNormal="80" zoomScalePageLayoutView="80" workbookViewId="0">
      <selection activeCell="Q33" sqref="Q33"/>
    </sheetView>
  </sheetViews>
  <sheetFormatPr defaultColWidth="12.625" defaultRowHeight="15" customHeight="1"/>
  <cols>
    <col min="1" max="1" width="22.625" customWidth="1"/>
    <col min="2" max="2" width="30.875" customWidth="1"/>
    <col min="3" max="7" width="15" customWidth="1"/>
    <col min="8" max="8" width="14.125" customWidth="1"/>
    <col min="9" max="14" width="15" customWidth="1"/>
    <col min="15" max="15" width="10.75" customWidth="1"/>
    <col min="16" max="16" width="13.375" customWidth="1"/>
    <col min="17" max="37" width="10.75" customWidth="1"/>
  </cols>
  <sheetData>
    <row r="1" spans="1:37" ht="10.5" customHeight="1">
      <c r="A1" s="39"/>
      <c r="B1" s="39"/>
      <c r="C1" s="39"/>
      <c r="D1" s="39"/>
      <c r="E1" s="39"/>
      <c r="F1" s="39"/>
      <c r="G1" s="39"/>
      <c r="H1" s="39"/>
      <c r="I1" s="39"/>
      <c r="J1" s="39"/>
      <c r="K1" s="39"/>
      <c r="L1" s="39"/>
      <c r="M1" s="39"/>
      <c r="N1" s="39"/>
    </row>
    <row r="2" spans="1:37" ht="20.25" customHeight="1">
      <c r="A2" s="144" t="s">
        <v>216</v>
      </c>
      <c r="B2" s="145"/>
      <c r="C2" s="146"/>
      <c r="D2" s="146"/>
      <c r="E2" s="146"/>
      <c r="F2" s="146"/>
      <c r="G2" s="146"/>
      <c r="H2" s="146"/>
      <c r="I2" s="144"/>
      <c r="J2" s="144"/>
      <c r="K2" s="144"/>
      <c r="L2" s="144"/>
      <c r="M2" s="144"/>
      <c r="N2" s="144"/>
      <c r="O2" s="34"/>
      <c r="P2" s="34"/>
      <c r="Q2" s="34"/>
      <c r="R2" s="34"/>
      <c r="S2" s="34"/>
      <c r="T2" s="34"/>
      <c r="U2" s="34"/>
      <c r="V2" s="34"/>
      <c r="W2" s="34"/>
      <c r="X2" s="34"/>
      <c r="Y2" s="34"/>
      <c r="Z2" s="34"/>
      <c r="AA2" s="1"/>
      <c r="AB2" s="1"/>
      <c r="AC2" s="1"/>
      <c r="AD2" s="1"/>
      <c r="AE2" s="1"/>
      <c r="AF2" s="1"/>
      <c r="AG2" s="1"/>
      <c r="AH2" s="1"/>
      <c r="AI2" s="1"/>
      <c r="AJ2" s="1"/>
      <c r="AK2" s="1"/>
    </row>
    <row r="3" spans="1:37" ht="32.25" customHeight="1">
      <c r="A3" s="278" t="s">
        <v>213</v>
      </c>
      <c r="B3" s="279"/>
      <c r="C3" s="274" t="s">
        <v>309</v>
      </c>
      <c r="D3" s="274"/>
      <c r="E3" s="274"/>
      <c r="F3" s="274"/>
      <c r="G3" s="274"/>
      <c r="H3" s="274"/>
      <c r="I3" s="274"/>
      <c r="J3" s="274"/>
      <c r="K3" s="274"/>
      <c r="L3" s="274"/>
      <c r="M3" s="274"/>
      <c r="N3" s="274"/>
      <c r="O3" s="274"/>
      <c r="P3" s="274"/>
      <c r="Q3" s="274"/>
      <c r="R3" s="274"/>
      <c r="S3" s="274"/>
      <c r="T3" s="274"/>
      <c r="U3" s="274"/>
      <c r="V3" s="274"/>
      <c r="W3" s="274"/>
      <c r="X3" s="274"/>
      <c r="Y3" s="274"/>
      <c r="Z3" s="274"/>
      <c r="AA3" s="1"/>
      <c r="AB3" s="1"/>
      <c r="AC3" s="1"/>
      <c r="AD3" s="1"/>
      <c r="AE3" s="1"/>
      <c r="AF3" s="1"/>
      <c r="AG3" s="1"/>
      <c r="AH3" s="1"/>
      <c r="AI3" s="1"/>
      <c r="AJ3" s="1"/>
      <c r="AK3" s="1"/>
    </row>
    <row r="4" spans="1:37" ht="32.25" customHeight="1">
      <c r="A4" s="278" t="s">
        <v>214</v>
      </c>
      <c r="B4" s="279"/>
      <c r="C4" s="274" t="s">
        <v>310</v>
      </c>
      <c r="D4" s="274"/>
      <c r="E4" s="274"/>
      <c r="F4" s="274"/>
      <c r="G4" s="274"/>
      <c r="H4" s="274"/>
      <c r="I4" s="274"/>
      <c r="J4" s="274"/>
      <c r="K4" s="274"/>
      <c r="L4" s="274"/>
      <c r="M4" s="274"/>
      <c r="N4" s="274"/>
      <c r="O4" s="274"/>
      <c r="P4" s="274"/>
      <c r="Q4" s="274"/>
      <c r="R4" s="274"/>
      <c r="S4" s="274"/>
      <c r="T4" s="274"/>
      <c r="U4" s="274"/>
      <c r="V4" s="274"/>
      <c r="W4" s="274"/>
      <c r="X4" s="274"/>
      <c r="Y4" s="274"/>
      <c r="Z4" s="274"/>
      <c r="AA4" s="1"/>
      <c r="AB4" s="1"/>
      <c r="AC4" s="1"/>
      <c r="AD4" s="1"/>
      <c r="AE4" s="1"/>
      <c r="AF4" s="1"/>
      <c r="AG4" s="1"/>
      <c r="AH4" s="1"/>
      <c r="AI4" s="1"/>
      <c r="AJ4" s="1"/>
      <c r="AK4" s="1"/>
    </row>
    <row r="5" spans="1:37" ht="42.75" customHeight="1">
      <c r="A5" s="278" t="s">
        <v>215</v>
      </c>
      <c r="B5" s="279"/>
      <c r="C5" s="274" t="s">
        <v>311</v>
      </c>
      <c r="D5" s="274"/>
      <c r="E5" s="274"/>
      <c r="F5" s="274"/>
      <c r="G5" s="274"/>
      <c r="H5" s="274"/>
      <c r="I5" s="274"/>
      <c r="J5" s="274"/>
      <c r="K5" s="274"/>
      <c r="L5" s="274"/>
      <c r="M5" s="274"/>
      <c r="N5" s="274"/>
      <c r="O5" s="274"/>
      <c r="P5" s="274"/>
      <c r="Q5" s="274"/>
      <c r="R5" s="274"/>
      <c r="S5" s="274"/>
      <c r="T5" s="274"/>
      <c r="U5" s="274"/>
      <c r="V5" s="274"/>
      <c r="W5" s="274"/>
      <c r="X5" s="274"/>
      <c r="Y5" s="274"/>
      <c r="Z5" s="274"/>
      <c r="AA5" s="1"/>
      <c r="AB5" s="1"/>
      <c r="AC5" s="1"/>
      <c r="AD5" s="1"/>
      <c r="AE5" s="1"/>
      <c r="AF5" s="1"/>
      <c r="AG5" s="1"/>
      <c r="AH5" s="1"/>
      <c r="AI5" s="1"/>
      <c r="AJ5" s="1"/>
      <c r="AK5" s="1"/>
    </row>
    <row r="6" spans="1:37" ht="10.5" customHeight="1">
      <c r="A6" s="78"/>
      <c r="B6" s="78"/>
      <c r="C6" s="78"/>
      <c r="D6" s="78"/>
      <c r="E6" s="78"/>
      <c r="F6" s="78"/>
      <c r="G6" s="78"/>
      <c r="H6" s="78"/>
      <c r="I6" s="78"/>
      <c r="J6" s="78"/>
      <c r="K6" s="78"/>
      <c r="L6" s="78"/>
      <c r="M6" s="78"/>
      <c r="N6" s="78"/>
      <c r="O6" s="1"/>
      <c r="P6" s="1"/>
      <c r="Q6" s="1"/>
      <c r="R6" s="1"/>
      <c r="S6" s="1"/>
      <c r="T6" s="1"/>
      <c r="U6" s="1"/>
      <c r="V6" s="1"/>
      <c r="W6" s="1"/>
      <c r="X6" s="1"/>
      <c r="Y6" s="1"/>
      <c r="Z6" s="1"/>
      <c r="AA6" s="1"/>
      <c r="AB6" s="1"/>
      <c r="AC6" s="1"/>
      <c r="AD6" s="1"/>
      <c r="AE6" s="1"/>
      <c r="AF6" s="1"/>
      <c r="AG6" s="1"/>
      <c r="AH6" s="1"/>
      <c r="AI6" s="1"/>
      <c r="AJ6" s="1"/>
      <c r="AK6" s="1"/>
    </row>
    <row r="7" spans="1:37" ht="20.25" customHeight="1">
      <c r="A7" s="144" t="s">
        <v>231</v>
      </c>
      <c r="B7" s="145"/>
      <c r="C7" s="145"/>
      <c r="D7" s="145"/>
      <c r="E7" s="145"/>
      <c r="F7" s="145"/>
      <c r="G7" s="145"/>
      <c r="H7" s="145"/>
      <c r="I7" s="144"/>
      <c r="J7" s="144"/>
      <c r="K7" s="144"/>
      <c r="L7" s="144"/>
      <c r="M7" s="144"/>
      <c r="N7" s="144"/>
      <c r="O7" s="144"/>
      <c r="P7" s="144"/>
      <c r="Q7" s="144"/>
      <c r="R7" s="144"/>
      <c r="S7" s="144"/>
      <c r="T7" s="144"/>
      <c r="U7" s="144"/>
      <c r="V7" s="144"/>
      <c r="W7" s="144"/>
      <c r="X7" s="144"/>
      <c r="Y7" s="144"/>
      <c r="Z7" s="144"/>
      <c r="AA7" s="1"/>
      <c r="AB7" s="1"/>
      <c r="AC7" s="1"/>
      <c r="AD7" s="1"/>
      <c r="AE7" s="1"/>
      <c r="AF7" s="1"/>
      <c r="AG7" s="1"/>
      <c r="AH7" s="1"/>
      <c r="AI7" s="1"/>
      <c r="AJ7" s="1"/>
      <c r="AK7" s="1"/>
    </row>
    <row r="8" spans="1:37" ht="45" customHeight="1">
      <c r="A8" s="149" t="s">
        <v>217</v>
      </c>
      <c r="B8" s="150" t="s">
        <v>218</v>
      </c>
      <c r="C8" s="151" t="s">
        <v>219</v>
      </c>
      <c r="D8" s="151" t="s">
        <v>220</v>
      </c>
      <c r="E8" s="151" t="s">
        <v>221</v>
      </c>
      <c r="F8" s="151" t="s">
        <v>222</v>
      </c>
      <c r="G8" s="151" t="s">
        <v>223</v>
      </c>
      <c r="H8" s="151" t="s">
        <v>224</v>
      </c>
      <c r="I8" s="151" t="s">
        <v>225</v>
      </c>
      <c r="J8" s="151" t="s">
        <v>226</v>
      </c>
      <c r="K8" s="151" t="s">
        <v>227</v>
      </c>
      <c r="L8" s="151" t="s">
        <v>228</v>
      </c>
      <c r="M8" s="151" t="s">
        <v>229</v>
      </c>
      <c r="N8" s="151" t="s">
        <v>230</v>
      </c>
      <c r="O8" s="151" t="s">
        <v>263</v>
      </c>
      <c r="P8" s="151" t="s">
        <v>264</v>
      </c>
      <c r="Q8" s="151" t="s">
        <v>265</v>
      </c>
      <c r="R8" s="151" t="s">
        <v>266</v>
      </c>
      <c r="S8" s="151" t="s">
        <v>267</v>
      </c>
      <c r="T8" s="151" t="s">
        <v>268</v>
      </c>
      <c r="U8" s="151" t="s">
        <v>269</v>
      </c>
      <c r="V8" s="151" t="s">
        <v>270</v>
      </c>
      <c r="W8" s="151" t="s">
        <v>271</v>
      </c>
      <c r="X8" s="151" t="s">
        <v>272</v>
      </c>
      <c r="Y8" s="151" t="s">
        <v>273</v>
      </c>
      <c r="Z8" s="151" t="s">
        <v>274</v>
      </c>
      <c r="AA8" s="1"/>
      <c r="AB8" s="1"/>
      <c r="AC8" s="1"/>
      <c r="AD8" s="1"/>
      <c r="AE8" s="1"/>
      <c r="AF8" s="1"/>
      <c r="AG8" s="1"/>
      <c r="AH8" s="1"/>
      <c r="AI8" s="1"/>
      <c r="AJ8" s="1"/>
      <c r="AK8" s="1"/>
    </row>
    <row r="9" spans="1:37" ht="162.75" customHeight="1">
      <c r="A9" s="127" t="s">
        <v>314</v>
      </c>
      <c r="B9" s="152" t="s">
        <v>312</v>
      </c>
      <c r="C9" s="232" t="s">
        <v>313</v>
      </c>
      <c r="D9" s="230" t="s">
        <v>313</v>
      </c>
      <c r="E9" s="230" t="s">
        <v>313</v>
      </c>
      <c r="F9" s="230" t="s">
        <v>313</v>
      </c>
      <c r="G9" s="231" t="s">
        <v>313</v>
      </c>
      <c r="H9" s="233" t="s">
        <v>313</v>
      </c>
      <c r="I9" s="231" t="s">
        <v>313</v>
      </c>
      <c r="J9" s="231" t="s">
        <v>313</v>
      </c>
      <c r="K9" s="233" t="s">
        <v>313</v>
      </c>
      <c r="L9" s="233" t="s">
        <v>313</v>
      </c>
      <c r="M9" s="233" t="s">
        <v>313</v>
      </c>
      <c r="N9" s="231" t="s">
        <v>313</v>
      </c>
      <c r="O9" s="231" t="s">
        <v>313</v>
      </c>
      <c r="P9" s="231" t="s">
        <v>313</v>
      </c>
      <c r="Q9" s="231" t="s">
        <v>313</v>
      </c>
      <c r="R9" s="231" t="s">
        <v>313</v>
      </c>
      <c r="S9" s="231" t="s">
        <v>313</v>
      </c>
      <c r="T9" s="231" t="s">
        <v>313</v>
      </c>
      <c r="U9" s="231" t="s">
        <v>313</v>
      </c>
      <c r="V9" s="231" t="s">
        <v>313</v>
      </c>
      <c r="W9" s="231" t="s">
        <v>313</v>
      </c>
      <c r="X9" s="231" t="s">
        <v>313</v>
      </c>
      <c r="Y9" s="231" t="s">
        <v>313</v>
      </c>
      <c r="Z9" s="231" t="s">
        <v>313</v>
      </c>
      <c r="AA9" s="1"/>
      <c r="AB9" s="1"/>
      <c r="AC9" s="1"/>
      <c r="AD9" s="1"/>
      <c r="AE9" s="1"/>
      <c r="AF9" s="1"/>
      <c r="AG9" s="1"/>
      <c r="AH9" s="1"/>
      <c r="AI9" s="1"/>
      <c r="AJ9" s="1"/>
      <c r="AK9" s="1"/>
    </row>
    <row r="10" spans="1:37" ht="125.25" customHeight="1">
      <c r="A10" s="127" t="s">
        <v>315</v>
      </c>
      <c r="B10" s="152" t="s">
        <v>316</v>
      </c>
      <c r="C10" s="232" t="s">
        <v>313</v>
      </c>
      <c r="D10" s="230" t="s">
        <v>313</v>
      </c>
      <c r="E10" s="230" t="s">
        <v>313</v>
      </c>
      <c r="F10" s="230" t="s">
        <v>313</v>
      </c>
      <c r="G10" s="231" t="s">
        <v>313</v>
      </c>
      <c r="H10" s="233" t="s">
        <v>313</v>
      </c>
      <c r="I10" s="231" t="s">
        <v>313</v>
      </c>
      <c r="J10" s="231" t="s">
        <v>313</v>
      </c>
      <c r="K10" s="233" t="s">
        <v>313</v>
      </c>
      <c r="L10" s="233" t="s">
        <v>313</v>
      </c>
      <c r="M10" s="233" t="s">
        <v>313</v>
      </c>
      <c r="N10" s="231" t="s">
        <v>313</v>
      </c>
      <c r="O10" s="231" t="s">
        <v>313</v>
      </c>
      <c r="P10" s="231" t="s">
        <v>313</v>
      </c>
      <c r="Q10" s="231" t="s">
        <v>313</v>
      </c>
      <c r="R10" s="231" t="s">
        <v>313</v>
      </c>
      <c r="S10" s="231" t="s">
        <v>313</v>
      </c>
      <c r="T10" s="231" t="s">
        <v>313</v>
      </c>
      <c r="U10" s="231" t="s">
        <v>313</v>
      </c>
      <c r="V10" s="231" t="s">
        <v>313</v>
      </c>
      <c r="W10" s="231" t="s">
        <v>313</v>
      </c>
      <c r="X10" s="231" t="s">
        <v>313</v>
      </c>
      <c r="Y10" s="231" t="s">
        <v>313</v>
      </c>
      <c r="Z10" s="231" t="s">
        <v>313</v>
      </c>
      <c r="AA10" s="1"/>
      <c r="AB10" s="1"/>
      <c r="AC10" s="1"/>
      <c r="AD10" s="1"/>
      <c r="AE10" s="1"/>
      <c r="AF10" s="1"/>
      <c r="AG10" s="1"/>
      <c r="AH10" s="1"/>
      <c r="AI10" s="1"/>
      <c r="AJ10" s="1"/>
      <c r="AK10" s="1"/>
    </row>
    <row r="11" spans="1:37" ht="119.25" customHeight="1">
      <c r="A11" s="127" t="s">
        <v>317</v>
      </c>
      <c r="B11" s="152" t="s">
        <v>318</v>
      </c>
      <c r="C11" s="232" t="s">
        <v>313</v>
      </c>
      <c r="D11" s="230" t="s">
        <v>313</v>
      </c>
      <c r="E11" s="230" t="s">
        <v>313</v>
      </c>
      <c r="F11" s="230" t="s">
        <v>313</v>
      </c>
      <c r="G11" s="231" t="s">
        <v>313</v>
      </c>
      <c r="H11" s="233" t="s">
        <v>313</v>
      </c>
      <c r="I11" s="231" t="s">
        <v>313</v>
      </c>
      <c r="J11" s="231" t="s">
        <v>313</v>
      </c>
      <c r="K11" s="233" t="s">
        <v>313</v>
      </c>
      <c r="L11" s="233" t="s">
        <v>313</v>
      </c>
      <c r="M11" s="233" t="s">
        <v>313</v>
      </c>
      <c r="N11" s="231" t="s">
        <v>313</v>
      </c>
      <c r="O11" s="231" t="s">
        <v>313</v>
      </c>
      <c r="P11" s="231" t="s">
        <v>313</v>
      </c>
      <c r="Q11" s="231" t="s">
        <v>313</v>
      </c>
      <c r="R11" s="231" t="s">
        <v>313</v>
      </c>
      <c r="S11" s="231" t="s">
        <v>313</v>
      </c>
      <c r="T11" s="231" t="s">
        <v>313</v>
      </c>
      <c r="U11" s="231" t="s">
        <v>313</v>
      </c>
      <c r="V11" s="231" t="s">
        <v>313</v>
      </c>
      <c r="W11" s="231" t="s">
        <v>313</v>
      </c>
      <c r="X11" s="231" t="s">
        <v>313</v>
      </c>
      <c r="Y11" s="231" t="s">
        <v>313</v>
      </c>
      <c r="Z11" s="231" t="s">
        <v>313</v>
      </c>
      <c r="AA11" s="1"/>
      <c r="AB11" s="1"/>
      <c r="AC11" s="1"/>
      <c r="AD11" s="1"/>
      <c r="AE11" s="1"/>
      <c r="AF11" s="1"/>
      <c r="AG11" s="1"/>
      <c r="AH11" s="1"/>
      <c r="AI11" s="1"/>
      <c r="AJ11" s="1"/>
      <c r="AK11" s="1"/>
    </row>
    <row r="12" spans="1:37" ht="96.75" customHeight="1">
      <c r="A12" s="127" t="s">
        <v>319</v>
      </c>
      <c r="B12" s="152" t="s">
        <v>320</v>
      </c>
      <c r="C12" s="232" t="s">
        <v>313</v>
      </c>
      <c r="D12" s="230" t="s">
        <v>313</v>
      </c>
      <c r="E12" s="230" t="s">
        <v>313</v>
      </c>
      <c r="F12" s="230" t="s">
        <v>313</v>
      </c>
      <c r="G12" s="231" t="s">
        <v>313</v>
      </c>
      <c r="H12" s="233" t="s">
        <v>313</v>
      </c>
      <c r="I12" s="231" t="s">
        <v>313</v>
      </c>
      <c r="J12" s="231" t="s">
        <v>313</v>
      </c>
      <c r="K12" s="233" t="s">
        <v>313</v>
      </c>
      <c r="L12" s="233" t="s">
        <v>313</v>
      </c>
      <c r="M12" s="233" t="s">
        <v>313</v>
      </c>
      <c r="N12" s="231" t="s">
        <v>313</v>
      </c>
      <c r="O12" s="231" t="s">
        <v>313</v>
      </c>
      <c r="P12" s="231" t="s">
        <v>313</v>
      </c>
      <c r="Q12" s="231" t="s">
        <v>313</v>
      </c>
      <c r="R12" s="231" t="s">
        <v>313</v>
      </c>
      <c r="S12" s="231" t="s">
        <v>313</v>
      </c>
      <c r="T12" s="231" t="s">
        <v>313</v>
      </c>
      <c r="U12" s="231" t="s">
        <v>313</v>
      </c>
      <c r="V12" s="231" t="s">
        <v>313</v>
      </c>
      <c r="W12" s="231" t="s">
        <v>313</v>
      </c>
      <c r="X12" s="231" t="s">
        <v>313</v>
      </c>
      <c r="Y12" s="231" t="s">
        <v>313</v>
      </c>
      <c r="Z12" s="231" t="s">
        <v>313</v>
      </c>
      <c r="AA12" s="1"/>
      <c r="AB12" s="1"/>
      <c r="AC12" s="1"/>
      <c r="AD12" s="1"/>
      <c r="AE12" s="1"/>
      <c r="AF12" s="1"/>
      <c r="AG12" s="1"/>
      <c r="AH12" s="1"/>
      <c r="AI12" s="1"/>
      <c r="AJ12" s="1"/>
      <c r="AK12" s="1"/>
    </row>
    <row r="13" spans="1:37" ht="91.5" customHeight="1">
      <c r="A13" s="127" t="s">
        <v>321</v>
      </c>
      <c r="B13" s="152" t="s">
        <v>322</v>
      </c>
      <c r="C13" s="232" t="s">
        <v>313</v>
      </c>
      <c r="D13" s="230" t="s">
        <v>313</v>
      </c>
      <c r="E13" s="230" t="s">
        <v>313</v>
      </c>
      <c r="F13" s="230" t="s">
        <v>313</v>
      </c>
      <c r="G13" s="231" t="s">
        <v>313</v>
      </c>
      <c r="H13" s="233" t="s">
        <v>313</v>
      </c>
      <c r="I13" s="231" t="s">
        <v>313</v>
      </c>
      <c r="J13" s="231" t="s">
        <v>313</v>
      </c>
      <c r="K13" s="233" t="s">
        <v>313</v>
      </c>
      <c r="L13" s="233" t="s">
        <v>313</v>
      </c>
      <c r="M13" s="233" t="s">
        <v>313</v>
      </c>
      <c r="N13" s="231" t="s">
        <v>313</v>
      </c>
      <c r="O13" s="231" t="s">
        <v>313</v>
      </c>
      <c r="P13" s="231" t="s">
        <v>313</v>
      </c>
      <c r="Q13" s="231" t="s">
        <v>313</v>
      </c>
      <c r="R13" s="231" t="s">
        <v>313</v>
      </c>
      <c r="S13" s="231" t="s">
        <v>313</v>
      </c>
      <c r="T13" s="231" t="s">
        <v>313</v>
      </c>
      <c r="U13" s="231" t="s">
        <v>313</v>
      </c>
      <c r="V13" s="231" t="s">
        <v>313</v>
      </c>
      <c r="W13" s="231" t="s">
        <v>313</v>
      </c>
      <c r="X13" s="231" t="s">
        <v>313</v>
      </c>
      <c r="Y13" s="231" t="s">
        <v>313</v>
      </c>
      <c r="Z13" s="231" t="s">
        <v>313</v>
      </c>
      <c r="AA13" s="1"/>
      <c r="AB13" s="1"/>
      <c r="AC13" s="1"/>
      <c r="AD13" s="1"/>
      <c r="AE13" s="1"/>
      <c r="AF13" s="1"/>
      <c r="AG13" s="1"/>
      <c r="AH13" s="1"/>
      <c r="AI13" s="1"/>
      <c r="AJ13" s="1"/>
      <c r="AK13" s="1"/>
    </row>
    <row r="14" spans="1:37" ht="69" hidden="1" customHeight="1">
      <c r="A14" s="127"/>
      <c r="B14" s="152"/>
      <c r="C14" s="232"/>
      <c r="D14" s="230"/>
      <c r="E14" s="230"/>
      <c r="F14" s="230"/>
      <c r="G14" s="231"/>
      <c r="H14" s="233"/>
      <c r="I14" s="231"/>
      <c r="J14" s="231"/>
      <c r="K14" s="233"/>
      <c r="L14" s="233"/>
      <c r="M14" s="233"/>
      <c r="N14" s="231"/>
      <c r="O14" s="231"/>
      <c r="P14" s="231"/>
      <c r="Q14" s="231"/>
      <c r="R14" s="231"/>
      <c r="S14" s="231"/>
      <c r="T14" s="231"/>
      <c r="U14" s="231"/>
      <c r="V14" s="231"/>
      <c r="W14" s="231"/>
      <c r="X14" s="231"/>
      <c r="Y14" s="231"/>
      <c r="Z14" s="231"/>
      <c r="AA14" s="1"/>
      <c r="AB14" s="1"/>
      <c r="AC14" s="1"/>
      <c r="AD14" s="1"/>
      <c r="AE14" s="1"/>
      <c r="AF14" s="1"/>
      <c r="AG14" s="1"/>
      <c r="AH14" s="1"/>
      <c r="AI14" s="1"/>
      <c r="AJ14" s="1"/>
      <c r="AK14" s="1"/>
    </row>
    <row r="15" spans="1:37" ht="60.75" hidden="1" customHeight="1">
      <c r="A15" s="127"/>
      <c r="B15" s="152"/>
      <c r="C15" s="232"/>
      <c r="D15" s="230"/>
      <c r="E15" s="230"/>
      <c r="F15" s="230"/>
      <c r="G15" s="231"/>
      <c r="H15" s="233"/>
      <c r="I15" s="231"/>
      <c r="J15" s="231"/>
      <c r="K15" s="233"/>
      <c r="L15" s="233"/>
      <c r="M15" s="233"/>
      <c r="N15" s="231"/>
      <c r="O15" s="231"/>
      <c r="P15" s="231"/>
      <c r="Q15" s="231"/>
      <c r="R15" s="231"/>
      <c r="S15" s="231"/>
      <c r="T15" s="231"/>
      <c r="U15" s="231"/>
      <c r="V15" s="231"/>
      <c r="W15" s="231"/>
      <c r="X15" s="231"/>
      <c r="Y15" s="231"/>
      <c r="Z15" s="231"/>
      <c r="AA15" s="1"/>
      <c r="AB15" s="1"/>
      <c r="AC15" s="1"/>
      <c r="AD15" s="1"/>
      <c r="AE15" s="1"/>
      <c r="AF15" s="1"/>
      <c r="AG15" s="1"/>
      <c r="AH15" s="1"/>
      <c r="AI15" s="1"/>
      <c r="AJ15" s="1"/>
      <c r="AK15" s="1"/>
    </row>
    <row r="16" spans="1:37" ht="48" hidden="1" customHeight="1">
      <c r="A16" s="127"/>
      <c r="B16" s="152"/>
      <c r="C16" s="232"/>
      <c r="D16" s="230"/>
      <c r="E16" s="230"/>
      <c r="F16" s="230"/>
      <c r="G16" s="231"/>
      <c r="H16" s="233"/>
      <c r="I16" s="231"/>
      <c r="J16" s="231"/>
      <c r="K16" s="233"/>
      <c r="L16" s="233"/>
      <c r="M16" s="233"/>
      <c r="N16" s="231"/>
      <c r="O16" s="231"/>
      <c r="P16" s="231"/>
      <c r="Q16" s="231"/>
      <c r="R16" s="231"/>
      <c r="S16" s="231"/>
      <c r="T16" s="231"/>
      <c r="U16" s="231"/>
      <c r="V16" s="231"/>
      <c r="W16" s="231"/>
      <c r="X16" s="231"/>
      <c r="Y16" s="231"/>
      <c r="Z16" s="231"/>
      <c r="AA16" s="1"/>
      <c r="AB16" s="1"/>
      <c r="AC16" s="1"/>
      <c r="AD16" s="1"/>
      <c r="AE16" s="1"/>
      <c r="AF16" s="1"/>
      <c r="AG16" s="1"/>
      <c r="AH16" s="1"/>
      <c r="AI16" s="1"/>
      <c r="AJ16" s="1"/>
      <c r="AK16" s="1"/>
    </row>
    <row r="17" spans="1:37" ht="48" hidden="1" customHeight="1">
      <c r="A17" s="127">
        <v>9</v>
      </c>
      <c r="B17" s="152"/>
      <c r="C17" s="154"/>
      <c r="D17" s="155"/>
      <c r="E17" s="155"/>
      <c r="F17" s="155"/>
      <c r="G17" s="147"/>
      <c r="H17" s="156"/>
      <c r="I17" s="148"/>
      <c r="J17" s="148"/>
      <c r="K17" s="156"/>
      <c r="L17" s="156"/>
      <c r="M17" s="156"/>
      <c r="N17" s="148"/>
      <c r="O17" s="148"/>
      <c r="P17" s="148"/>
      <c r="Q17" s="148"/>
      <c r="R17" s="148"/>
      <c r="S17" s="148"/>
      <c r="T17" s="148"/>
      <c r="U17" s="148"/>
      <c r="V17" s="148"/>
      <c r="W17" s="148"/>
      <c r="X17" s="148"/>
      <c r="Y17" s="148"/>
      <c r="Z17" s="148"/>
      <c r="AA17" s="1"/>
      <c r="AB17" s="1"/>
      <c r="AC17" s="1"/>
      <c r="AD17" s="1"/>
      <c r="AE17" s="1"/>
      <c r="AF17" s="1"/>
      <c r="AG17" s="1"/>
      <c r="AH17" s="1"/>
      <c r="AI17" s="1"/>
      <c r="AJ17" s="1"/>
      <c r="AK17" s="1"/>
    </row>
    <row r="18" spans="1:37" ht="48" hidden="1" customHeight="1">
      <c r="A18" s="127" t="s">
        <v>143</v>
      </c>
      <c r="B18" s="152"/>
      <c r="C18" s="154"/>
      <c r="D18" s="155"/>
      <c r="E18" s="155"/>
      <c r="F18" s="155"/>
      <c r="G18" s="147"/>
      <c r="H18" s="156"/>
      <c r="I18" s="148"/>
      <c r="J18" s="148"/>
      <c r="K18" s="156"/>
      <c r="L18" s="156"/>
      <c r="M18" s="156"/>
      <c r="N18" s="148"/>
      <c r="O18" s="148"/>
      <c r="P18" s="148"/>
      <c r="Q18" s="148"/>
      <c r="R18" s="148"/>
      <c r="S18" s="148"/>
      <c r="T18" s="148"/>
      <c r="U18" s="148"/>
      <c r="V18" s="148"/>
      <c r="W18" s="148"/>
      <c r="X18" s="148"/>
      <c r="Y18" s="148"/>
      <c r="Z18" s="148"/>
      <c r="AA18" s="1"/>
      <c r="AB18" s="1"/>
      <c r="AC18" s="1"/>
      <c r="AD18" s="1"/>
      <c r="AE18" s="1"/>
      <c r="AF18" s="1"/>
      <c r="AG18" s="1"/>
      <c r="AH18" s="1"/>
      <c r="AI18" s="1"/>
      <c r="AJ18" s="1"/>
      <c r="AK18" s="1"/>
    </row>
    <row r="19" spans="1:37" ht="15" hidden="1" customHeight="1">
      <c r="C19" s="157"/>
      <c r="D19" s="157"/>
      <c r="E19" s="157"/>
      <c r="F19" s="157"/>
      <c r="G19" s="157"/>
      <c r="H19" s="157"/>
      <c r="I19" s="157"/>
      <c r="J19" s="157"/>
      <c r="K19" s="157"/>
      <c r="L19" s="157"/>
      <c r="M19" s="157"/>
      <c r="N19" s="157"/>
    </row>
    <row r="20" spans="1:37" ht="15" hidden="1" customHeight="1">
      <c r="C20" s="157"/>
      <c r="D20" s="157"/>
      <c r="E20" s="157"/>
      <c r="F20" s="157"/>
      <c r="G20" s="157"/>
      <c r="H20" s="157"/>
      <c r="I20" s="157"/>
      <c r="J20" s="157"/>
      <c r="K20" s="157"/>
      <c r="L20" s="157"/>
      <c r="M20" s="157"/>
      <c r="N20" s="157"/>
    </row>
    <row r="21" spans="1:37" ht="15" hidden="1" customHeight="1">
      <c r="C21" s="157"/>
      <c r="D21" s="157"/>
      <c r="E21" s="157"/>
      <c r="F21" s="157"/>
      <c r="G21" s="157"/>
      <c r="H21" s="157"/>
      <c r="I21" s="157"/>
      <c r="J21" s="157"/>
      <c r="K21" s="157"/>
      <c r="L21" s="157"/>
      <c r="M21" s="157"/>
      <c r="N21" s="157"/>
    </row>
    <row r="22" spans="1:37" ht="15" hidden="1" customHeight="1">
      <c r="C22" s="157"/>
      <c r="D22" s="157"/>
      <c r="E22" s="157"/>
      <c r="F22" s="157"/>
      <c r="G22" s="157"/>
      <c r="H22" s="157"/>
      <c r="I22" s="157"/>
      <c r="J22" s="157"/>
      <c r="K22" s="157"/>
      <c r="L22" s="157"/>
      <c r="M22" s="157"/>
      <c r="N22" s="157"/>
    </row>
    <row r="23" spans="1:37" ht="15" hidden="1" customHeight="1">
      <c r="C23" s="157"/>
      <c r="D23" s="157"/>
      <c r="E23" s="157"/>
      <c r="F23" s="157"/>
      <c r="G23" s="157"/>
      <c r="H23" s="157"/>
      <c r="I23" s="157"/>
      <c r="J23" s="157"/>
      <c r="K23" s="157"/>
      <c r="L23" s="157"/>
      <c r="M23" s="157"/>
      <c r="N23" s="157"/>
    </row>
    <row r="24" spans="1:37" ht="15" hidden="1" customHeight="1">
      <c r="C24" s="157"/>
      <c r="D24" s="157"/>
      <c r="E24" s="157"/>
      <c r="F24" s="157"/>
      <c r="G24" s="157"/>
      <c r="H24" s="157"/>
      <c r="I24" s="157"/>
      <c r="J24" s="157"/>
      <c r="K24" s="157"/>
      <c r="L24" s="157"/>
      <c r="M24" s="157"/>
      <c r="N24" s="157"/>
    </row>
    <row r="25" spans="1:37" ht="15" hidden="1" customHeight="1"/>
    <row r="26" spans="1:37" ht="15" hidden="1" customHeight="1">
      <c r="O26" s="209"/>
      <c r="P26" s="209"/>
      <c r="Q26" s="209"/>
      <c r="R26" s="209"/>
      <c r="S26" s="209"/>
      <c r="T26" s="209"/>
      <c r="U26" s="209"/>
      <c r="V26" s="209"/>
      <c r="W26" s="209"/>
      <c r="X26" s="209"/>
      <c r="Y26" s="209"/>
      <c r="Z26" s="209"/>
    </row>
    <row r="27" spans="1:37" ht="15" customHeight="1">
      <c r="A27" s="39"/>
      <c r="B27" s="39"/>
      <c r="C27" s="39"/>
      <c r="D27" s="39"/>
      <c r="E27" s="39"/>
      <c r="F27" s="39"/>
      <c r="G27" s="39"/>
      <c r="H27" s="39"/>
      <c r="I27" s="39"/>
      <c r="J27" s="39"/>
      <c r="K27" s="39"/>
      <c r="L27" s="39"/>
      <c r="M27" s="39"/>
      <c r="N27" s="39"/>
    </row>
    <row r="28" spans="1:37" ht="15" customHeight="1">
      <c r="A28" s="78"/>
      <c r="B28" s="78"/>
      <c r="C28" s="78"/>
      <c r="D28" s="78"/>
      <c r="E28" s="78"/>
      <c r="F28" s="78"/>
      <c r="G28" s="78"/>
      <c r="H28" s="78"/>
      <c r="I28" s="78"/>
      <c r="J28" s="78"/>
      <c r="K28" s="78"/>
      <c r="L28" s="78"/>
      <c r="M28" s="78"/>
      <c r="N28" s="78"/>
    </row>
    <row r="29" spans="1:37" ht="15" customHeight="1">
      <c r="A29" s="144" t="s">
        <v>232</v>
      </c>
      <c r="B29" s="146"/>
      <c r="C29" s="146"/>
      <c r="D29" s="146"/>
      <c r="E29" s="146"/>
      <c r="F29" s="146"/>
      <c r="G29" s="146"/>
      <c r="H29" s="146"/>
      <c r="I29" s="144"/>
      <c r="J29" s="144"/>
      <c r="K29" s="144"/>
      <c r="L29" s="144"/>
      <c r="M29" s="144"/>
      <c r="N29" s="144"/>
    </row>
    <row r="30" spans="1:37" ht="47.25" customHeight="1">
      <c r="A30" s="280" t="s">
        <v>217</v>
      </c>
      <c r="B30" s="280"/>
      <c r="C30" s="280"/>
      <c r="D30" s="280"/>
      <c r="E30" s="280"/>
      <c r="F30" s="281" t="s">
        <v>21</v>
      </c>
      <c r="G30" s="281"/>
      <c r="H30" s="281"/>
      <c r="I30" s="281" t="s">
        <v>234</v>
      </c>
      <c r="J30" s="281"/>
      <c r="K30" s="281"/>
      <c r="L30" s="281" t="s">
        <v>233</v>
      </c>
      <c r="M30" s="281"/>
      <c r="N30" s="281"/>
    </row>
    <row r="31" spans="1:37" ht="126.75" customHeight="1">
      <c r="A31" s="275" t="s">
        <v>314</v>
      </c>
      <c r="B31" s="276"/>
      <c r="C31" s="276"/>
      <c r="D31" s="276"/>
      <c r="E31" s="277"/>
      <c r="F31" s="282" t="s">
        <v>312</v>
      </c>
      <c r="G31" s="283"/>
      <c r="H31" s="284"/>
      <c r="I31" s="288" t="s">
        <v>323</v>
      </c>
      <c r="J31" s="288"/>
      <c r="K31" s="288"/>
      <c r="L31" s="289" t="s">
        <v>324</v>
      </c>
      <c r="M31" s="289"/>
      <c r="N31" s="289"/>
    </row>
    <row r="32" spans="1:37" ht="98.25" customHeight="1">
      <c r="A32" s="290" t="s">
        <v>315</v>
      </c>
      <c r="B32" s="291"/>
      <c r="C32" s="291"/>
      <c r="D32" s="291"/>
      <c r="E32" s="292"/>
      <c r="F32" s="282" t="s">
        <v>316</v>
      </c>
      <c r="G32" s="283"/>
      <c r="H32" s="284"/>
      <c r="I32" s="288" t="s">
        <v>323</v>
      </c>
      <c r="J32" s="288"/>
      <c r="K32" s="288"/>
      <c r="L32" s="289" t="s">
        <v>324</v>
      </c>
      <c r="M32" s="289"/>
      <c r="N32" s="289"/>
    </row>
    <row r="33" spans="1:14" ht="77.25" customHeight="1">
      <c r="A33" s="275" t="s">
        <v>317</v>
      </c>
      <c r="B33" s="276"/>
      <c r="C33" s="276"/>
      <c r="D33" s="276"/>
      <c r="E33" s="277"/>
      <c r="F33" s="282" t="s">
        <v>318</v>
      </c>
      <c r="G33" s="283"/>
      <c r="H33" s="284"/>
      <c r="I33" s="288" t="s">
        <v>323</v>
      </c>
      <c r="J33" s="288"/>
      <c r="K33" s="288"/>
      <c r="L33" s="289" t="s">
        <v>324</v>
      </c>
      <c r="M33" s="289"/>
      <c r="N33" s="289"/>
    </row>
    <row r="34" spans="1:14" ht="46.5" customHeight="1">
      <c r="A34" s="275" t="s">
        <v>319</v>
      </c>
      <c r="B34" s="276"/>
      <c r="C34" s="276"/>
      <c r="D34" s="276"/>
      <c r="E34" s="277"/>
      <c r="F34" s="282" t="s">
        <v>320</v>
      </c>
      <c r="G34" s="283"/>
      <c r="H34" s="284"/>
      <c r="I34" s="288" t="s">
        <v>323</v>
      </c>
      <c r="J34" s="288"/>
      <c r="K34" s="288"/>
      <c r="L34" s="289" t="s">
        <v>324</v>
      </c>
      <c r="M34" s="289"/>
      <c r="N34" s="289"/>
    </row>
    <row r="35" spans="1:14" ht="46.5" customHeight="1">
      <c r="A35" s="290" t="s">
        <v>321</v>
      </c>
      <c r="B35" s="291"/>
      <c r="C35" s="291"/>
      <c r="D35" s="291"/>
      <c r="E35" s="153"/>
      <c r="F35" s="293" t="s">
        <v>322</v>
      </c>
      <c r="G35" s="294"/>
      <c r="H35" s="295"/>
      <c r="I35" s="288" t="s">
        <v>323</v>
      </c>
      <c r="J35" s="288"/>
      <c r="K35" s="288"/>
      <c r="L35" s="289" t="s">
        <v>324</v>
      </c>
      <c r="M35" s="289"/>
      <c r="N35" s="289"/>
    </row>
    <row r="36" spans="1:14" ht="46.5" hidden="1" customHeight="1">
      <c r="A36" s="275"/>
      <c r="B36" s="276"/>
      <c r="C36" s="276"/>
      <c r="D36" s="276"/>
      <c r="E36" s="277"/>
      <c r="F36" s="285"/>
      <c r="G36" s="286"/>
      <c r="H36" s="287"/>
      <c r="I36" s="288"/>
      <c r="J36" s="288"/>
      <c r="K36" s="288"/>
      <c r="L36" s="289"/>
      <c r="M36" s="289"/>
      <c r="N36" s="289"/>
    </row>
    <row r="37" spans="1:14" ht="27.75" customHeight="1"/>
  </sheetData>
  <sheetProtection formatCells="0" formatColumns="0" formatRows="0" insertRows="0" deleteRows="0" sort="0" autoFilter="0" pivotTables="0"/>
  <mergeCells count="34">
    <mergeCell ref="A32:E32"/>
    <mergeCell ref="A35:D35"/>
    <mergeCell ref="F35:H35"/>
    <mergeCell ref="L34:N34"/>
    <mergeCell ref="L36:N36"/>
    <mergeCell ref="L33:N33"/>
    <mergeCell ref="I34:K34"/>
    <mergeCell ref="I36:K36"/>
    <mergeCell ref="F33:H33"/>
    <mergeCell ref="I33:K33"/>
    <mergeCell ref="F32:H32"/>
    <mergeCell ref="L30:N30"/>
    <mergeCell ref="F31:H31"/>
    <mergeCell ref="I31:K31"/>
    <mergeCell ref="L31:N31"/>
    <mergeCell ref="I32:K32"/>
    <mergeCell ref="L32:N32"/>
    <mergeCell ref="I30:K30"/>
    <mergeCell ref="C5:Z5"/>
    <mergeCell ref="C4:Z4"/>
    <mergeCell ref="C3:Z3"/>
    <mergeCell ref="A34:E34"/>
    <mergeCell ref="A36:E36"/>
    <mergeCell ref="A31:E31"/>
    <mergeCell ref="A33:E33"/>
    <mergeCell ref="A3:B3"/>
    <mergeCell ref="A4:B4"/>
    <mergeCell ref="A5:B5"/>
    <mergeCell ref="A30:E30"/>
    <mergeCell ref="F30:H30"/>
    <mergeCell ref="F34:H34"/>
    <mergeCell ref="F36:H36"/>
    <mergeCell ref="I35:K35"/>
    <mergeCell ref="L35:N35"/>
  </mergeCells>
  <conditionalFormatting sqref="A31:A36">
    <cfRule type="expression" dxfId="9" priority="8">
      <formula>NOT(ISERROR(SEARCH("Sugestão",A31)))</formula>
    </cfRule>
  </conditionalFormatting>
  <conditionalFormatting sqref="A9:C9 A17:C18 A10:B16">
    <cfRule type="expression" dxfId="8" priority="12">
      <formula>NOT(ISERROR(SEARCH("Sugestão",A9)))</formula>
    </cfRule>
  </conditionalFormatting>
  <conditionalFormatting sqref="C10">
    <cfRule type="expression" dxfId="7" priority="7">
      <formula>NOT(ISERROR(SEARCH("Sugestão",C10)))</formula>
    </cfRule>
  </conditionalFormatting>
  <conditionalFormatting sqref="C11">
    <cfRule type="expression" dxfId="6" priority="6">
      <formula>NOT(ISERROR(SEARCH("Sugestão",C11)))</formula>
    </cfRule>
  </conditionalFormatting>
  <conditionalFormatting sqref="C12">
    <cfRule type="expression" dxfId="5" priority="5">
      <formula>NOT(ISERROR(SEARCH("Sugestão",C12)))</formula>
    </cfRule>
  </conditionalFormatting>
  <conditionalFormatting sqref="C13">
    <cfRule type="expression" dxfId="4" priority="4">
      <formula>NOT(ISERROR(SEARCH("Sugestão",C13)))</formula>
    </cfRule>
  </conditionalFormatting>
  <conditionalFormatting sqref="C14">
    <cfRule type="expression" dxfId="3" priority="3">
      <formula>NOT(ISERROR(SEARCH("Sugestão",C14)))</formula>
    </cfRule>
  </conditionalFormatting>
  <conditionalFormatting sqref="C15">
    <cfRule type="expression" dxfId="2" priority="2">
      <formula>NOT(ISERROR(SEARCH("Sugestão",C15)))</formula>
    </cfRule>
  </conditionalFormatting>
  <conditionalFormatting sqref="C16">
    <cfRule type="expression" dxfId="1" priority="1">
      <formula>NOT(ISERROR(SEARCH("Sugestão",C16)))</formula>
    </cfRule>
  </conditionalFormatting>
  <printOptions horizontalCentered="1"/>
  <pageMargins left="0.11811023622047245" right="0.11811023622047245" top="0.78740157480314965" bottom="0.70866141732283472" header="0.39370078740157483" footer="0.31496062992125984"/>
  <pageSetup paperSize="9" scale="37" fitToHeight="0" orientation="landscape" r:id="rId1"/>
  <headerFooter>
    <oddHeader>&amp;C&amp;"Calibri,Negrito"&amp;20 4 - PLANEJAMENTO DE EXECUÇÃO DO OBJETO - PEO</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6"/>
  <sheetViews>
    <sheetView showGridLines="0" view="pageLayout" zoomScale="80" zoomScaleNormal="100" zoomScalePageLayoutView="80" workbookViewId="0">
      <selection activeCell="E5" sqref="E5"/>
    </sheetView>
  </sheetViews>
  <sheetFormatPr defaultColWidth="0" defaultRowHeight="15" customHeight="1"/>
  <cols>
    <col min="1" max="1" width="50.625" customWidth="1"/>
    <col min="2" max="2" width="20.125" customWidth="1"/>
    <col min="3" max="3" width="17.75" customWidth="1"/>
    <col min="4" max="4" width="32.25" customWidth="1"/>
    <col min="5" max="5" width="28.125" customWidth="1"/>
    <col min="6" max="18" width="10.75" hidden="1" customWidth="1"/>
    <col min="19" max="22" width="12.625" hidden="1" customWidth="1"/>
    <col min="23" max="24" width="0" hidden="1" customWidth="1"/>
    <col min="25" max="28" width="12.625" hidden="1" customWidth="1"/>
    <col min="29" max="33" width="0" hidden="1" customWidth="1"/>
    <col min="34" max="16384" width="12.625" hidden="1"/>
  </cols>
  <sheetData>
    <row r="1" spans="1:5" s="1" customFormat="1" ht="10.5" customHeight="1">
      <c r="A1" s="200"/>
      <c r="B1" s="201"/>
      <c r="C1" s="201"/>
      <c r="D1" s="201"/>
      <c r="E1" s="202"/>
    </row>
    <row r="2" spans="1:5" s="1" customFormat="1" ht="20.25" customHeight="1">
      <c r="A2" s="203" t="s">
        <v>237</v>
      </c>
      <c r="B2" s="160"/>
      <c r="C2" s="160"/>
      <c r="D2" s="160"/>
      <c r="E2" s="204"/>
    </row>
    <row r="3" spans="1:5" s="1" customFormat="1" ht="11.25" customHeight="1">
      <c r="A3" s="205"/>
      <c r="B3" s="34"/>
      <c r="C3" s="34"/>
      <c r="D3" s="34"/>
      <c r="E3" s="206"/>
    </row>
    <row r="4" spans="1:5" s="1" customFormat="1" ht="40.5" customHeight="1">
      <c r="A4" s="207" t="s">
        <v>189</v>
      </c>
      <c r="B4" s="79" t="s">
        <v>173</v>
      </c>
      <c r="C4" s="79" t="s">
        <v>174</v>
      </c>
      <c r="D4" s="130" t="s">
        <v>188</v>
      </c>
      <c r="E4" s="208" t="s">
        <v>247</v>
      </c>
    </row>
    <row r="5" spans="1:5" s="1" customFormat="1" ht="18.75" customHeight="1">
      <c r="A5" s="221"/>
      <c r="B5" s="222"/>
      <c r="C5" s="222"/>
      <c r="D5" s="215"/>
      <c r="E5" s="216"/>
    </row>
    <row r="6" spans="1:5" s="1" customFormat="1" ht="18.75" customHeight="1">
      <c r="A6" s="221"/>
      <c r="B6" s="222"/>
      <c r="C6" s="222"/>
      <c r="D6" s="215"/>
      <c r="E6" s="216"/>
    </row>
    <row r="7" spans="1:5" s="1" customFormat="1" ht="18.75" customHeight="1">
      <c r="A7" s="221"/>
      <c r="B7" s="222"/>
      <c r="C7" s="222"/>
      <c r="D7" s="215"/>
      <c r="E7" s="216"/>
    </row>
    <row r="8" spans="1:5" s="1" customFormat="1" ht="18.75" customHeight="1">
      <c r="A8" s="221"/>
      <c r="B8" s="223"/>
      <c r="C8" s="223"/>
      <c r="D8" s="217"/>
      <c r="E8" s="218"/>
    </row>
    <row r="9" spans="1:5" s="1" customFormat="1" ht="18.75" customHeight="1">
      <c r="A9" s="221"/>
      <c r="B9" s="223"/>
      <c r="C9" s="223"/>
      <c r="D9" s="217"/>
      <c r="E9" s="218"/>
    </row>
    <row r="10" spans="1:5" s="1" customFormat="1" ht="18.75" customHeight="1">
      <c r="A10" s="221"/>
      <c r="B10" s="223"/>
      <c r="C10" s="223"/>
      <c r="D10" s="217"/>
      <c r="E10" s="218"/>
    </row>
    <row r="11" spans="1:5" s="1" customFormat="1" ht="18.75" customHeight="1">
      <c r="A11" s="221"/>
      <c r="B11" s="223"/>
      <c r="C11" s="223"/>
      <c r="D11" s="217"/>
      <c r="E11" s="218"/>
    </row>
    <row r="12" spans="1:5" s="1" customFormat="1" ht="18.75" customHeight="1">
      <c r="A12" s="221"/>
      <c r="B12" s="223"/>
      <c r="C12" s="223"/>
      <c r="D12" s="217"/>
      <c r="E12" s="218"/>
    </row>
    <row r="13" spans="1:5" s="1" customFormat="1" ht="18.75" customHeight="1">
      <c r="A13" s="221"/>
      <c r="B13" s="223"/>
      <c r="C13" s="223"/>
      <c r="D13" s="217"/>
      <c r="E13" s="218"/>
    </row>
    <row r="14" spans="1:5" s="1" customFormat="1" ht="18.75" customHeight="1">
      <c r="A14" s="221"/>
      <c r="B14" s="223"/>
      <c r="C14" s="223"/>
      <c r="D14" s="217"/>
      <c r="E14" s="218"/>
    </row>
    <row r="15" spans="1:5" ht="18.75" customHeight="1">
      <c r="A15" s="221"/>
      <c r="B15" s="223"/>
      <c r="C15" s="223"/>
      <c r="D15" s="217"/>
      <c r="E15" s="218"/>
    </row>
    <row r="16" spans="1:5" ht="18.75" customHeight="1">
      <c r="A16" s="221"/>
      <c r="B16" s="223"/>
      <c r="C16" s="223"/>
      <c r="D16" s="217"/>
      <c r="E16" s="218"/>
    </row>
    <row r="17" spans="1:5" ht="18.75" customHeight="1">
      <c r="A17" s="221"/>
      <c r="B17" s="223"/>
      <c r="C17" s="223"/>
      <c r="D17" s="217"/>
      <c r="E17" s="218"/>
    </row>
    <row r="18" spans="1:5" ht="18.75" customHeight="1">
      <c r="A18" s="221"/>
      <c r="B18" s="223"/>
      <c r="C18" s="223"/>
      <c r="D18" s="217"/>
      <c r="E18" s="218"/>
    </row>
    <row r="19" spans="1:5" ht="18.75" customHeight="1">
      <c r="A19" s="221"/>
      <c r="B19" s="223"/>
      <c r="C19" s="223"/>
      <c r="D19" s="217"/>
      <c r="E19" s="218"/>
    </row>
    <row r="20" spans="1:5" ht="18.75" customHeight="1">
      <c r="A20" s="221"/>
      <c r="B20" s="223"/>
      <c r="C20" s="223"/>
      <c r="D20" s="217"/>
      <c r="E20" s="218"/>
    </row>
    <row r="21" spans="1:5" ht="18.75" customHeight="1">
      <c r="A21" s="221"/>
      <c r="B21" s="223"/>
      <c r="C21" s="223"/>
      <c r="D21" s="217"/>
      <c r="E21" s="218"/>
    </row>
    <row r="22" spans="1:5" ht="18.75" customHeight="1">
      <c r="A22" s="221"/>
      <c r="B22" s="223"/>
      <c r="C22" s="223"/>
      <c r="D22" s="217"/>
      <c r="E22" s="218"/>
    </row>
    <row r="23" spans="1:5" ht="18.75" customHeight="1">
      <c r="A23" s="221"/>
      <c r="B23" s="223"/>
      <c r="C23" s="223"/>
      <c r="D23" s="217"/>
      <c r="E23" s="218"/>
    </row>
    <row r="24" spans="1:5" ht="18.75" customHeight="1">
      <c r="A24" s="221"/>
      <c r="B24" s="223"/>
      <c r="C24" s="223"/>
      <c r="D24" s="217"/>
      <c r="E24" s="218"/>
    </row>
    <row r="25" spans="1:5" ht="18.75" customHeight="1">
      <c r="A25" s="221"/>
      <c r="B25" s="223"/>
      <c r="C25" s="223"/>
      <c r="D25" s="217"/>
      <c r="E25" s="218"/>
    </row>
    <row r="26" spans="1:5" ht="18.75" customHeight="1">
      <c r="A26" s="221"/>
      <c r="B26" s="223"/>
      <c r="C26" s="223"/>
      <c r="D26" s="217"/>
      <c r="E26" s="218"/>
    </row>
    <row r="27" spans="1:5" ht="18.75" customHeight="1">
      <c r="A27" s="221"/>
      <c r="B27" s="223"/>
      <c r="C27" s="223"/>
      <c r="D27" s="217"/>
      <c r="E27" s="218"/>
    </row>
    <row r="28" spans="1:5" ht="18.75" customHeight="1">
      <c r="A28" s="221"/>
      <c r="B28" s="223"/>
      <c r="C28" s="223"/>
      <c r="D28" s="217"/>
      <c r="E28" s="218"/>
    </row>
    <row r="29" spans="1:5" ht="18.75" customHeight="1">
      <c r="A29" s="221"/>
      <c r="B29" s="223"/>
      <c r="C29" s="223"/>
      <c r="D29" s="217"/>
      <c r="E29" s="218"/>
    </row>
    <row r="30" spans="1:5" ht="18.75" customHeight="1">
      <c r="A30" s="221"/>
      <c r="B30" s="223"/>
      <c r="C30" s="223"/>
      <c r="D30" s="217"/>
      <c r="E30" s="218"/>
    </row>
    <row r="31" spans="1:5" ht="18.75" customHeight="1">
      <c r="A31" s="221"/>
      <c r="B31" s="223"/>
      <c r="C31" s="223"/>
      <c r="D31" s="217"/>
      <c r="E31" s="218"/>
    </row>
    <row r="32" spans="1:5" ht="18.75" customHeight="1" thickBot="1">
      <c r="A32" s="224"/>
      <c r="B32" s="225"/>
      <c r="C32" s="225"/>
      <c r="D32" s="219"/>
      <c r="E32" s="220"/>
    </row>
    <row r="33" ht="18.75" customHeight="1"/>
    <row r="34" ht="18.75" customHeight="1"/>
    <row r="35" ht="18.75" customHeight="1"/>
    <row r="36" ht="18.75" customHeight="1"/>
  </sheetData>
  <sheetProtection formatCells="0" formatColumns="0" formatRows="0" insertRows="0" deleteRows="0" sort="0" autoFilter="0" pivotTables="0"/>
  <printOptions horizontalCentered="1"/>
  <pageMargins left="0.11811023622047245" right="0.5859375" top="1.0236220472440944" bottom="0.70866141732283472" header="0.39370078740157483" footer="0.31496062992125984"/>
  <pageSetup paperSize="9" scale="75" fitToWidth="0" fitToHeight="0" orientation="landscape" r:id="rId1"/>
  <headerFooter>
    <oddHeader xml:space="preserve">&amp;C&amp;"Calibri,Negrito"&amp;18 5 - EQUIPE DE TRABALHO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4">
    <pageSetUpPr fitToPage="1"/>
  </sheetPr>
  <dimension ref="A1:AO95"/>
  <sheetViews>
    <sheetView showGridLines="0" tabSelected="1" view="pageBreakPreview" zoomScaleNormal="85" zoomScaleSheetLayoutView="100" zoomScalePageLayoutView="80" workbookViewId="0">
      <selection activeCell="J7" sqref="J7"/>
    </sheetView>
  </sheetViews>
  <sheetFormatPr defaultRowHeight="12.75"/>
  <cols>
    <col min="1" max="1" width="3.125" style="24" customWidth="1"/>
    <col min="2" max="2" width="14" style="24" customWidth="1"/>
    <col min="3" max="3" width="22.75" style="24" customWidth="1"/>
    <col min="4" max="4" width="14.25" style="24" customWidth="1"/>
    <col min="5" max="28" width="13.375" style="24" customWidth="1"/>
    <col min="29" max="29" width="13.25" style="24" customWidth="1"/>
    <col min="30" max="30" width="4.125" style="24" customWidth="1"/>
    <col min="31" max="31" width="3.625" style="24" hidden="1" customWidth="1"/>
    <col min="32" max="41" width="9" style="24" hidden="1" customWidth="1"/>
    <col min="42" max="257" width="9" style="24"/>
    <col min="258" max="258" width="21.125" style="24" customWidth="1"/>
    <col min="259" max="259" width="37.625" style="24" customWidth="1"/>
    <col min="260" max="261" width="11.75" style="24" customWidth="1"/>
    <col min="262" max="262" width="10.625" style="24" customWidth="1"/>
    <col min="263" max="513" width="9" style="24"/>
    <col min="514" max="514" width="21.125" style="24" customWidth="1"/>
    <col min="515" max="515" width="37.625" style="24" customWidth="1"/>
    <col min="516" max="517" width="11.75" style="24" customWidth="1"/>
    <col min="518" max="518" width="10.625" style="24" customWidth="1"/>
    <col min="519" max="769" width="9" style="24"/>
    <col min="770" max="770" width="21.125" style="24" customWidth="1"/>
    <col min="771" max="771" width="37.625" style="24" customWidth="1"/>
    <col min="772" max="773" width="11.75" style="24" customWidth="1"/>
    <col min="774" max="774" width="10.625" style="24" customWidth="1"/>
    <col min="775" max="1025" width="9" style="24"/>
    <col min="1026" max="1026" width="21.125" style="24" customWidth="1"/>
    <col min="1027" max="1027" width="37.625" style="24" customWidth="1"/>
    <col min="1028" max="1029" width="11.75" style="24" customWidth="1"/>
    <col min="1030" max="1030" width="10.625" style="24" customWidth="1"/>
    <col min="1031" max="1281" width="9" style="24"/>
    <col min="1282" max="1282" width="21.125" style="24" customWidth="1"/>
    <col min="1283" max="1283" width="37.625" style="24" customWidth="1"/>
    <col min="1284" max="1285" width="11.75" style="24" customWidth="1"/>
    <col min="1286" max="1286" width="10.625" style="24" customWidth="1"/>
    <col min="1287" max="1537" width="9" style="24"/>
    <col min="1538" max="1538" width="21.125" style="24" customWidth="1"/>
    <col min="1539" max="1539" width="37.625" style="24" customWidth="1"/>
    <col min="1540" max="1541" width="11.75" style="24" customWidth="1"/>
    <col min="1542" max="1542" width="10.625" style="24" customWidth="1"/>
    <col min="1543" max="1793" width="9" style="24"/>
    <col min="1794" max="1794" width="21.125" style="24" customWidth="1"/>
    <col min="1795" max="1795" width="37.625" style="24" customWidth="1"/>
    <col min="1796" max="1797" width="11.75" style="24" customWidth="1"/>
    <col min="1798" max="1798" width="10.625" style="24" customWidth="1"/>
    <col min="1799" max="2049" width="9" style="24"/>
    <col min="2050" max="2050" width="21.125" style="24" customWidth="1"/>
    <col min="2051" max="2051" width="37.625" style="24" customWidth="1"/>
    <col min="2052" max="2053" width="11.75" style="24" customWidth="1"/>
    <col min="2054" max="2054" width="10.625" style="24" customWidth="1"/>
    <col min="2055" max="2305" width="9" style="24"/>
    <col min="2306" max="2306" width="21.125" style="24" customWidth="1"/>
    <col min="2307" max="2307" width="37.625" style="24" customWidth="1"/>
    <col min="2308" max="2309" width="11.75" style="24" customWidth="1"/>
    <col min="2310" max="2310" width="10.625" style="24" customWidth="1"/>
    <col min="2311" max="2561" width="9" style="24"/>
    <col min="2562" max="2562" width="21.125" style="24" customWidth="1"/>
    <col min="2563" max="2563" width="37.625" style="24" customWidth="1"/>
    <col min="2564" max="2565" width="11.75" style="24" customWidth="1"/>
    <col min="2566" max="2566" width="10.625" style="24" customWidth="1"/>
    <col min="2567" max="2817" width="9" style="24"/>
    <col min="2818" max="2818" width="21.125" style="24" customWidth="1"/>
    <col min="2819" max="2819" width="37.625" style="24" customWidth="1"/>
    <col min="2820" max="2821" width="11.75" style="24" customWidth="1"/>
    <col min="2822" max="2822" width="10.625" style="24" customWidth="1"/>
    <col min="2823" max="3073" width="9" style="24"/>
    <col min="3074" max="3074" width="21.125" style="24" customWidth="1"/>
    <col min="3075" max="3075" width="37.625" style="24" customWidth="1"/>
    <col min="3076" max="3077" width="11.75" style="24" customWidth="1"/>
    <col min="3078" max="3078" width="10.625" style="24" customWidth="1"/>
    <col min="3079" max="3329" width="9" style="24"/>
    <col min="3330" max="3330" width="21.125" style="24" customWidth="1"/>
    <col min="3331" max="3331" width="37.625" style="24" customWidth="1"/>
    <col min="3332" max="3333" width="11.75" style="24" customWidth="1"/>
    <col min="3334" max="3334" width="10.625" style="24" customWidth="1"/>
    <col min="3335" max="3585" width="9" style="24"/>
    <col min="3586" max="3586" width="21.125" style="24" customWidth="1"/>
    <col min="3587" max="3587" width="37.625" style="24" customWidth="1"/>
    <col min="3588" max="3589" width="11.75" style="24" customWidth="1"/>
    <col min="3590" max="3590" width="10.625" style="24" customWidth="1"/>
    <col min="3591" max="3841" width="9" style="24"/>
    <col min="3842" max="3842" width="21.125" style="24" customWidth="1"/>
    <col min="3843" max="3843" width="37.625" style="24" customWidth="1"/>
    <col min="3844" max="3845" width="11.75" style="24" customWidth="1"/>
    <col min="3846" max="3846" width="10.625" style="24" customWidth="1"/>
    <col min="3847" max="4097" width="9" style="24"/>
    <col min="4098" max="4098" width="21.125" style="24" customWidth="1"/>
    <col min="4099" max="4099" width="37.625" style="24" customWidth="1"/>
    <col min="4100" max="4101" width="11.75" style="24" customWidth="1"/>
    <col min="4102" max="4102" width="10.625" style="24" customWidth="1"/>
    <col min="4103" max="4353" width="9" style="24"/>
    <col min="4354" max="4354" width="21.125" style="24" customWidth="1"/>
    <col min="4355" max="4355" width="37.625" style="24" customWidth="1"/>
    <col min="4356" max="4357" width="11.75" style="24" customWidth="1"/>
    <col min="4358" max="4358" width="10.625" style="24" customWidth="1"/>
    <col min="4359" max="4609" width="9" style="24"/>
    <col min="4610" max="4610" width="21.125" style="24" customWidth="1"/>
    <col min="4611" max="4611" width="37.625" style="24" customWidth="1"/>
    <col min="4612" max="4613" width="11.75" style="24" customWidth="1"/>
    <col min="4614" max="4614" width="10.625" style="24" customWidth="1"/>
    <col min="4615" max="4865" width="9" style="24"/>
    <col min="4866" max="4866" width="21.125" style="24" customWidth="1"/>
    <col min="4867" max="4867" width="37.625" style="24" customWidth="1"/>
    <col min="4868" max="4869" width="11.75" style="24" customWidth="1"/>
    <col min="4870" max="4870" width="10.625" style="24" customWidth="1"/>
    <col min="4871" max="5121" width="9" style="24"/>
    <col min="5122" max="5122" width="21.125" style="24" customWidth="1"/>
    <col min="5123" max="5123" width="37.625" style="24" customWidth="1"/>
    <col min="5124" max="5125" width="11.75" style="24" customWidth="1"/>
    <col min="5126" max="5126" width="10.625" style="24" customWidth="1"/>
    <col min="5127" max="5377" width="9" style="24"/>
    <col min="5378" max="5378" width="21.125" style="24" customWidth="1"/>
    <col min="5379" max="5379" width="37.625" style="24" customWidth="1"/>
    <col min="5380" max="5381" width="11.75" style="24" customWidth="1"/>
    <col min="5382" max="5382" width="10.625" style="24" customWidth="1"/>
    <col min="5383" max="5633" width="9" style="24"/>
    <col min="5634" max="5634" width="21.125" style="24" customWidth="1"/>
    <col min="5635" max="5635" width="37.625" style="24" customWidth="1"/>
    <col min="5636" max="5637" width="11.75" style="24" customWidth="1"/>
    <col min="5638" max="5638" width="10.625" style="24" customWidth="1"/>
    <col min="5639" max="5889" width="9" style="24"/>
    <col min="5890" max="5890" width="21.125" style="24" customWidth="1"/>
    <col min="5891" max="5891" width="37.625" style="24" customWidth="1"/>
    <col min="5892" max="5893" width="11.75" style="24" customWidth="1"/>
    <col min="5894" max="5894" width="10.625" style="24" customWidth="1"/>
    <col min="5895" max="6145" width="9" style="24"/>
    <col min="6146" max="6146" width="21.125" style="24" customWidth="1"/>
    <col min="6147" max="6147" width="37.625" style="24" customWidth="1"/>
    <col min="6148" max="6149" width="11.75" style="24" customWidth="1"/>
    <col min="6150" max="6150" width="10.625" style="24" customWidth="1"/>
    <col min="6151" max="6401" width="9" style="24"/>
    <col min="6402" max="6402" width="21.125" style="24" customWidth="1"/>
    <col min="6403" max="6403" width="37.625" style="24" customWidth="1"/>
    <col min="6404" max="6405" width="11.75" style="24" customWidth="1"/>
    <col min="6406" max="6406" width="10.625" style="24" customWidth="1"/>
    <col min="6407" max="6657" width="9" style="24"/>
    <col min="6658" max="6658" width="21.125" style="24" customWidth="1"/>
    <col min="6659" max="6659" width="37.625" style="24" customWidth="1"/>
    <col min="6660" max="6661" width="11.75" style="24" customWidth="1"/>
    <col min="6662" max="6662" width="10.625" style="24" customWidth="1"/>
    <col min="6663" max="6913" width="9" style="24"/>
    <col min="6914" max="6914" width="21.125" style="24" customWidth="1"/>
    <col min="6915" max="6915" width="37.625" style="24" customWidth="1"/>
    <col min="6916" max="6917" width="11.75" style="24" customWidth="1"/>
    <col min="6918" max="6918" width="10.625" style="24" customWidth="1"/>
    <col min="6919" max="7169" width="9" style="24"/>
    <col min="7170" max="7170" width="21.125" style="24" customWidth="1"/>
    <col min="7171" max="7171" width="37.625" style="24" customWidth="1"/>
    <col min="7172" max="7173" width="11.75" style="24" customWidth="1"/>
    <col min="7174" max="7174" width="10.625" style="24" customWidth="1"/>
    <col min="7175" max="7425" width="9" style="24"/>
    <col min="7426" max="7426" width="21.125" style="24" customWidth="1"/>
    <col min="7427" max="7427" width="37.625" style="24" customWidth="1"/>
    <col min="7428" max="7429" width="11.75" style="24" customWidth="1"/>
    <col min="7430" max="7430" width="10.625" style="24" customWidth="1"/>
    <col min="7431" max="7681" width="9" style="24"/>
    <col min="7682" max="7682" width="21.125" style="24" customWidth="1"/>
    <col min="7683" max="7683" width="37.625" style="24" customWidth="1"/>
    <col min="7684" max="7685" width="11.75" style="24" customWidth="1"/>
    <col min="7686" max="7686" width="10.625" style="24" customWidth="1"/>
    <col min="7687" max="7937" width="9" style="24"/>
    <col min="7938" max="7938" width="21.125" style="24" customWidth="1"/>
    <col min="7939" max="7939" width="37.625" style="24" customWidth="1"/>
    <col min="7940" max="7941" width="11.75" style="24" customWidth="1"/>
    <col min="7942" max="7942" width="10.625" style="24" customWidth="1"/>
    <col min="7943" max="8193" width="9" style="24"/>
    <col min="8194" max="8194" width="21.125" style="24" customWidth="1"/>
    <col min="8195" max="8195" width="37.625" style="24" customWidth="1"/>
    <col min="8196" max="8197" width="11.75" style="24" customWidth="1"/>
    <col min="8198" max="8198" width="10.625" style="24" customWidth="1"/>
    <col min="8199" max="8449" width="9" style="24"/>
    <col min="8450" max="8450" width="21.125" style="24" customWidth="1"/>
    <col min="8451" max="8451" width="37.625" style="24" customWidth="1"/>
    <col min="8452" max="8453" width="11.75" style="24" customWidth="1"/>
    <col min="8454" max="8454" width="10.625" style="24" customWidth="1"/>
    <col min="8455" max="8705" width="9" style="24"/>
    <col min="8706" max="8706" width="21.125" style="24" customWidth="1"/>
    <col min="8707" max="8707" width="37.625" style="24" customWidth="1"/>
    <col min="8708" max="8709" width="11.75" style="24" customWidth="1"/>
    <col min="8710" max="8710" width="10.625" style="24" customWidth="1"/>
    <col min="8711" max="8961" width="9" style="24"/>
    <col min="8962" max="8962" width="21.125" style="24" customWidth="1"/>
    <col min="8963" max="8963" width="37.625" style="24" customWidth="1"/>
    <col min="8964" max="8965" width="11.75" style="24" customWidth="1"/>
    <col min="8966" max="8966" width="10.625" style="24" customWidth="1"/>
    <col min="8967" max="9217" width="9" style="24"/>
    <col min="9218" max="9218" width="21.125" style="24" customWidth="1"/>
    <col min="9219" max="9219" width="37.625" style="24" customWidth="1"/>
    <col min="9220" max="9221" width="11.75" style="24" customWidth="1"/>
    <col min="9222" max="9222" width="10.625" style="24" customWidth="1"/>
    <col min="9223" max="9473" width="9" style="24"/>
    <col min="9474" max="9474" width="21.125" style="24" customWidth="1"/>
    <col min="9475" max="9475" width="37.625" style="24" customWidth="1"/>
    <col min="9476" max="9477" width="11.75" style="24" customWidth="1"/>
    <col min="9478" max="9478" width="10.625" style="24" customWidth="1"/>
    <col min="9479" max="9729" width="9" style="24"/>
    <col min="9730" max="9730" width="21.125" style="24" customWidth="1"/>
    <col min="9731" max="9731" width="37.625" style="24" customWidth="1"/>
    <col min="9732" max="9733" width="11.75" style="24" customWidth="1"/>
    <col min="9734" max="9734" width="10.625" style="24" customWidth="1"/>
    <col min="9735" max="9985" width="9" style="24"/>
    <col min="9986" max="9986" width="21.125" style="24" customWidth="1"/>
    <col min="9987" max="9987" width="37.625" style="24" customWidth="1"/>
    <col min="9988" max="9989" width="11.75" style="24" customWidth="1"/>
    <col min="9990" max="9990" width="10.625" style="24" customWidth="1"/>
    <col min="9991" max="10241" width="9" style="24"/>
    <col min="10242" max="10242" width="21.125" style="24" customWidth="1"/>
    <col min="10243" max="10243" width="37.625" style="24" customWidth="1"/>
    <col min="10244" max="10245" width="11.75" style="24" customWidth="1"/>
    <col min="10246" max="10246" width="10.625" style="24" customWidth="1"/>
    <col min="10247" max="10497" width="9" style="24"/>
    <col min="10498" max="10498" width="21.125" style="24" customWidth="1"/>
    <col min="10499" max="10499" width="37.625" style="24" customWidth="1"/>
    <col min="10500" max="10501" width="11.75" style="24" customWidth="1"/>
    <col min="10502" max="10502" width="10.625" style="24" customWidth="1"/>
    <col min="10503" max="10753" width="9" style="24"/>
    <col min="10754" max="10754" width="21.125" style="24" customWidth="1"/>
    <col min="10755" max="10755" width="37.625" style="24" customWidth="1"/>
    <col min="10756" max="10757" width="11.75" style="24" customWidth="1"/>
    <col min="10758" max="10758" width="10.625" style="24" customWidth="1"/>
    <col min="10759" max="11009" width="9" style="24"/>
    <col min="11010" max="11010" width="21.125" style="24" customWidth="1"/>
    <col min="11011" max="11011" width="37.625" style="24" customWidth="1"/>
    <col min="11012" max="11013" width="11.75" style="24" customWidth="1"/>
    <col min="11014" max="11014" width="10.625" style="24" customWidth="1"/>
    <col min="11015" max="11265" width="9" style="24"/>
    <col min="11266" max="11266" width="21.125" style="24" customWidth="1"/>
    <col min="11267" max="11267" width="37.625" style="24" customWidth="1"/>
    <col min="11268" max="11269" width="11.75" style="24" customWidth="1"/>
    <col min="11270" max="11270" width="10.625" style="24" customWidth="1"/>
    <col min="11271" max="11521" width="9" style="24"/>
    <col min="11522" max="11522" width="21.125" style="24" customWidth="1"/>
    <col min="11523" max="11523" width="37.625" style="24" customWidth="1"/>
    <col min="11524" max="11525" width="11.75" style="24" customWidth="1"/>
    <col min="11526" max="11526" width="10.625" style="24" customWidth="1"/>
    <col min="11527" max="11777" width="9" style="24"/>
    <col min="11778" max="11778" width="21.125" style="24" customWidth="1"/>
    <col min="11779" max="11779" width="37.625" style="24" customWidth="1"/>
    <col min="11780" max="11781" width="11.75" style="24" customWidth="1"/>
    <col min="11782" max="11782" width="10.625" style="24" customWidth="1"/>
    <col min="11783" max="12033" width="9" style="24"/>
    <col min="12034" max="12034" width="21.125" style="24" customWidth="1"/>
    <col min="12035" max="12035" width="37.625" style="24" customWidth="1"/>
    <col min="12036" max="12037" width="11.75" style="24" customWidth="1"/>
    <col min="12038" max="12038" width="10.625" style="24" customWidth="1"/>
    <col min="12039" max="12289" width="9" style="24"/>
    <col min="12290" max="12290" width="21.125" style="24" customWidth="1"/>
    <col min="12291" max="12291" width="37.625" style="24" customWidth="1"/>
    <col min="12292" max="12293" width="11.75" style="24" customWidth="1"/>
    <col min="12294" max="12294" width="10.625" style="24" customWidth="1"/>
    <col min="12295" max="12545" width="9" style="24"/>
    <col min="12546" max="12546" width="21.125" style="24" customWidth="1"/>
    <col min="12547" max="12547" width="37.625" style="24" customWidth="1"/>
    <col min="12548" max="12549" width="11.75" style="24" customWidth="1"/>
    <col min="12550" max="12550" width="10.625" style="24" customWidth="1"/>
    <col min="12551" max="12801" width="9" style="24"/>
    <col min="12802" max="12802" width="21.125" style="24" customWidth="1"/>
    <col min="12803" max="12803" width="37.625" style="24" customWidth="1"/>
    <col min="12804" max="12805" width="11.75" style="24" customWidth="1"/>
    <col min="12806" max="12806" width="10.625" style="24" customWidth="1"/>
    <col min="12807" max="13057" width="9" style="24"/>
    <col min="13058" max="13058" width="21.125" style="24" customWidth="1"/>
    <col min="13059" max="13059" width="37.625" style="24" customWidth="1"/>
    <col min="13060" max="13061" width="11.75" style="24" customWidth="1"/>
    <col min="13062" max="13062" width="10.625" style="24" customWidth="1"/>
    <col min="13063" max="13313" width="9" style="24"/>
    <col min="13314" max="13314" width="21.125" style="24" customWidth="1"/>
    <col min="13315" max="13315" width="37.625" style="24" customWidth="1"/>
    <col min="13316" max="13317" width="11.75" style="24" customWidth="1"/>
    <col min="13318" max="13318" width="10.625" style="24" customWidth="1"/>
    <col min="13319" max="13569" width="9" style="24"/>
    <col min="13570" max="13570" width="21.125" style="24" customWidth="1"/>
    <col min="13571" max="13571" width="37.625" style="24" customWidth="1"/>
    <col min="13572" max="13573" width="11.75" style="24" customWidth="1"/>
    <col min="13574" max="13574" width="10.625" style="24" customWidth="1"/>
    <col min="13575" max="13825" width="9" style="24"/>
    <col min="13826" max="13826" width="21.125" style="24" customWidth="1"/>
    <col min="13827" max="13827" width="37.625" style="24" customWidth="1"/>
    <col min="13828" max="13829" width="11.75" style="24" customWidth="1"/>
    <col min="13830" max="13830" width="10.625" style="24" customWidth="1"/>
    <col min="13831" max="14081" width="9" style="24"/>
    <col min="14082" max="14082" width="21.125" style="24" customWidth="1"/>
    <col min="14083" max="14083" width="37.625" style="24" customWidth="1"/>
    <col min="14084" max="14085" width="11.75" style="24" customWidth="1"/>
    <col min="14086" max="14086" width="10.625" style="24" customWidth="1"/>
    <col min="14087" max="14337" width="9" style="24"/>
    <col min="14338" max="14338" width="21.125" style="24" customWidth="1"/>
    <col min="14339" max="14339" width="37.625" style="24" customWidth="1"/>
    <col min="14340" max="14341" width="11.75" style="24" customWidth="1"/>
    <col min="14342" max="14342" width="10.625" style="24" customWidth="1"/>
    <col min="14343" max="14593" width="9" style="24"/>
    <col min="14594" max="14594" width="21.125" style="24" customWidth="1"/>
    <col min="14595" max="14595" width="37.625" style="24" customWidth="1"/>
    <col min="14596" max="14597" width="11.75" style="24" customWidth="1"/>
    <col min="14598" max="14598" width="10.625" style="24" customWidth="1"/>
    <col min="14599" max="14849" width="9" style="24"/>
    <col min="14850" max="14850" width="21.125" style="24" customWidth="1"/>
    <col min="14851" max="14851" width="37.625" style="24" customWidth="1"/>
    <col min="14852" max="14853" width="11.75" style="24" customWidth="1"/>
    <col min="14854" max="14854" width="10.625" style="24" customWidth="1"/>
    <col min="14855" max="15105" width="9" style="24"/>
    <col min="15106" max="15106" width="21.125" style="24" customWidth="1"/>
    <col min="15107" max="15107" width="37.625" style="24" customWidth="1"/>
    <col min="15108" max="15109" width="11.75" style="24" customWidth="1"/>
    <col min="15110" max="15110" width="10.625" style="24" customWidth="1"/>
    <col min="15111" max="15361" width="9" style="24"/>
    <col min="15362" max="15362" width="21.125" style="24" customWidth="1"/>
    <col min="15363" max="15363" width="37.625" style="24" customWidth="1"/>
    <col min="15364" max="15365" width="11.75" style="24" customWidth="1"/>
    <col min="15366" max="15366" width="10.625" style="24" customWidth="1"/>
    <col min="15367" max="15617" width="9" style="24"/>
    <col min="15618" max="15618" width="21.125" style="24" customWidth="1"/>
    <col min="15619" max="15619" width="37.625" style="24" customWidth="1"/>
    <col min="15620" max="15621" width="11.75" style="24" customWidth="1"/>
    <col min="15622" max="15622" width="10.625" style="24" customWidth="1"/>
    <col min="15623" max="15873" width="9" style="24"/>
    <col min="15874" max="15874" width="21.125" style="24" customWidth="1"/>
    <col min="15875" max="15875" width="37.625" style="24" customWidth="1"/>
    <col min="15876" max="15877" width="11.75" style="24" customWidth="1"/>
    <col min="15878" max="15878" width="10.625" style="24" customWidth="1"/>
    <col min="15879" max="16129" width="9" style="24"/>
    <col min="16130" max="16130" width="21.125" style="24" customWidth="1"/>
    <col min="16131" max="16131" width="37.625" style="24" customWidth="1"/>
    <col min="16132" max="16133" width="11.75" style="24" customWidth="1"/>
    <col min="16134" max="16134" width="10.625" style="24" customWidth="1"/>
    <col min="16135" max="16384" width="9" style="24"/>
  </cols>
  <sheetData>
    <row r="1" spans="1:29" ht="6" customHeight="1">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21" customHeight="1">
      <c r="B2" s="321" t="s">
        <v>244</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row>
    <row r="3" spans="1:29" ht="3" customHeight="1">
      <c r="B3" s="26"/>
      <c r="C3" s="26"/>
      <c r="D3" s="26"/>
      <c r="E3" s="26"/>
      <c r="H3" s="104"/>
    </row>
    <row r="4" spans="1:29" ht="14.25" customHeight="1">
      <c r="B4" s="297" t="str">
        <f>'1. DADOS CADASTRAIS'!A4</f>
        <v>Projeto:</v>
      </c>
      <c r="C4" s="297"/>
      <c r="D4" s="313" t="s">
        <v>325</v>
      </c>
      <c r="E4" s="313"/>
      <c r="F4" s="313"/>
      <c r="G4" s="313"/>
      <c r="H4" s="313"/>
    </row>
    <row r="5" spans="1:29" ht="14.25" customHeight="1">
      <c r="B5" s="297" t="s">
        <v>172</v>
      </c>
      <c r="C5" s="297"/>
      <c r="D5" s="313" t="s">
        <v>326</v>
      </c>
      <c r="E5" s="313"/>
      <c r="F5" s="313"/>
      <c r="G5" s="313"/>
      <c r="H5" s="313"/>
    </row>
    <row r="6" spans="1:29" ht="14.25" customHeight="1">
      <c r="B6" s="297" t="s">
        <v>202</v>
      </c>
      <c r="C6" s="297"/>
      <c r="D6" s="313" t="s">
        <v>325</v>
      </c>
      <c r="E6" s="313"/>
      <c r="F6" s="313"/>
      <c r="G6" s="313"/>
      <c r="H6" s="313"/>
    </row>
    <row r="7" spans="1:29" ht="14.25" customHeight="1">
      <c r="B7" s="124" t="s">
        <v>203</v>
      </c>
      <c r="C7" s="124"/>
      <c r="D7" s="306">
        <v>100</v>
      </c>
      <c r="E7" s="306"/>
      <c r="F7" s="306"/>
      <c r="G7" s="306"/>
      <c r="H7" s="306"/>
    </row>
    <row r="8" spans="1:29" ht="14.25" customHeight="1">
      <c r="B8" s="297" t="s">
        <v>198</v>
      </c>
      <c r="C8" s="297"/>
      <c r="D8" s="306">
        <v>100</v>
      </c>
      <c r="E8" s="306"/>
      <c r="F8" s="306"/>
      <c r="G8" s="306"/>
      <c r="H8" s="306"/>
    </row>
    <row r="9" spans="1:29" ht="8.25" customHeight="1">
      <c r="D9" s="298"/>
      <c r="E9" s="298"/>
      <c r="F9" s="298"/>
      <c r="G9" s="103"/>
      <c r="H9" s="125"/>
    </row>
    <row r="10" spans="1:29" ht="3" customHeight="1">
      <c r="B10" s="26"/>
      <c r="C10" s="26"/>
      <c r="D10" s="105"/>
      <c r="E10" s="105"/>
      <c r="F10" s="105"/>
      <c r="H10" s="104"/>
    </row>
    <row r="11" spans="1:29" ht="18.75" customHeight="1">
      <c r="B11" s="307"/>
      <c r="C11" s="307"/>
      <c r="D11" s="226"/>
      <c r="F11" s="307" t="s">
        <v>245</v>
      </c>
      <c r="G11" s="307"/>
      <c r="H11" s="308">
        <v>246577.92000000001</v>
      </c>
      <c r="I11" s="308"/>
      <c r="L11" s="296" t="s">
        <v>171</v>
      </c>
      <c r="M11" s="296"/>
      <c r="N11" s="296"/>
      <c r="O11" s="296"/>
    </row>
    <row r="12" spans="1:29" ht="3" customHeight="1">
      <c r="D12" s="31"/>
      <c r="E12" s="101"/>
      <c r="H12" s="80"/>
    </row>
    <row r="13" spans="1:29" ht="12" customHeight="1">
      <c r="A13" s="227" t="s">
        <v>205</v>
      </c>
      <c r="C13" s="227"/>
      <c r="D13" s="227"/>
      <c r="E13" s="332"/>
      <c r="F13" s="332"/>
      <c r="G13" s="327"/>
      <c r="H13" s="327"/>
    </row>
    <row r="14" spans="1:29" ht="4.5" customHeight="1">
      <c r="B14" s="25"/>
      <c r="C14" s="25"/>
      <c r="D14" s="25"/>
      <c r="E14" s="26"/>
    </row>
    <row r="15" spans="1:29" ht="19.5" customHeight="1">
      <c r="A15" s="335" t="s">
        <v>239</v>
      </c>
      <c r="B15" s="328" t="s">
        <v>134</v>
      </c>
      <c r="C15" s="329" t="s">
        <v>135</v>
      </c>
      <c r="D15" s="329"/>
      <c r="E15" s="322" t="s">
        <v>185</v>
      </c>
      <c r="F15" s="322"/>
      <c r="G15" s="322"/>
      <c r="H15" s="322"/>
      <c r="I15" s="322"/>
      <c r="J15" s="322"/>
      <c r="K15" s="322"/>
      <c r="L15" s="322"/>
      <c r="M15" s="322"/>
      <c r="N15" s="322"/>
      <c r="O15" s="322"/>
      <c r="P15" s="322"/>
      <c r="Q15" s="213"/>
      <c r="R15" s="213"/>
      <c r="S15" s="213"/>
      <c r="T15" s="213"/>
      <c r="U15" s="213"/>
      <c r="V15" s="213"/>
      <c r="W15" s="213"/>
      <c r="X15" s="213"/>
      <c r="Y15" s="213"/>
      <c r="Z15" s="213"/>
      <c r="AA15" s="213"/>
      <c r="AB15" s="213"/>
      <c r="AC15" s="323" t="s">
        <v>153</v>
      </c>
    </row>
    <row r="16" spans="1:29" ht="13.5" customHeight="1">
      <c r="A16" s="335"/>
      <c r="B16" s="328"/>
      <c r="C16" s="329"/>
      <c r="D16" s="329"/>
      <c r="E16" s="179" t="s">
        <v>250</v>
      </c>
      <c r="F16" s="179" t="s">
        <v>251</v>
      </c>
      <c r="G16" s="179" t="s">
        <v>252</v>
      </c>
      <c r="H16" s="179" t="s">
        <v>253</v>
      </c>
      <c r="I16" s="179" t="s">
        <v>254</v>
      </c>
      <c r="J16" s="179" t="s">
        <v>255</v>
      </c>
      <c r="K16" s="179" t="s">
        <v>256</v>
      </c>
      <c r="L16" s="179" t="s">
        <v>257</v>
      </c>
      <c r="M16" s="179" t="s">
        <v>258</v>
      </c>
      <c r="N16" s="179" t="s">
        <v>228</v>
      </c>
      <c r="O16" s="179" t="s">
        <v>229</v>
      </c>
      <c r="P16" s="179" t="s">
        <v>230</v>
      </c>
      <c r="Q16" s="179" t="s">
        <v>263</v>
      </c>
      <c r="R16" s="179" t="s">
        <v>264</v>
      </c>
      <c r="S16" s="179" t="s">
        <v>265</v>
      </c>
      <c r="T16" s="179" t="s">
        <v>266</v>
      </c>
      <c r="U16" s="179" t="s">
        <v>267</v>
      </c>
      <c r="V16" s="179" t="s">
        <v>268</v>
      </c>
      <c r="W16" s="179" t="s">
        <v>269</v>
      </c>
      <c r="X16" s="179" t="s">
        <v>270</v>
      </c>
      <c r="Y16" s="179" t="s">
        <v>271</v>
      </c>
      <c r="Z16" s="179" t="s">
        <v>272</v>
      </c>
      <c r="AA16" s="179" t="s">
        <v>273</v>
      </c>
      <c r="AB16" s="179" t="s">
        <v>274</v>
      </c>
      <c r="AC16" s="323"/>
    </row>
    <row r="17" spans="1:29" ht="15" customHeight="1">
      <c r="A17" s="335"/>
      <c r="B17" s="311" t="s">
        <v>154</v>
      </c>
      <c r="C17" s="303"/>
      <c r="D17" s="303"/>
      <c r="E17" s="172"/>
      <c r="F17" s="172"/>
      <c r="G17" s="172"/>
      <c r="H17" s="172"/>
      <c r="I17" s="172"/>
      <c r="J17" s="172"/>
      <c r="K17" s="172"/>
      <c r="L17" s="172"/>
      <c r="M17" s="172"/>
      <c r="N17" s="173"/>
      <c r="O17" s="173"/>
      <c r="P17" s="173"/>
      <c r="Q17" s="173"/>
      <c r="R17" s="173"/>
      <c r="S17" s="173"/>
      <c r="T17" s="173"/>
      <c r="U17" s="173"/>
      <c r="V17" s="173"/>
      <c r="W17" s="173"/>
      <c r="X17" s="173"/>
      <c r="Y17" s="173"/>
      <c r="Z17" s="173"/>
      <c r="AA17" s="173"/>
      <c r="AB17" s="173"/>
      <c r="AC17" s="106">
        <f>SUM(E17:AB17)</f>
        <v>0</v>
      </c>
    </row>
    <row r="18" spans="1:29" ht="15" customHeight="1">
      <c r="A18" s="335"/>
      <c r="B18" s="324"/>
      <c r="C18" s="303"/>
      <c r="D18" s="303"/>
      <c r="E18" s="172"/>
      <c r="F18" s="174"/>
      <c r="G18" s="174"/>
      <c r="H18" s="174"/>
      <c r="I18" s="175"/>
      <c r="J18" s="175"/>
      <c r="K18" s="175"/>
      <c r="L18" s="175"/>
      <c r="M18" s="175"/>
      <c r="N18" s="176"/>
      <c r="O18" s="176"/>
      <c r="P18" s="176"/>
      <c r="Q18" s="176"/>
      <c r="R18" s="176"/>
      <c r="S18" s="176"/>
      <c r="T18" s="176"/>
      <c r="U18" s="176"/>
      <c r="V18" s="176"/>
      <c r="W18" s="176"/>
      <c r="X18" s="176"/>
      <c r="Y18" s="176"/>
      <c r="Z18" s="176"/>
      <c r="AA18" s="176"/>
      <c r="AB18" s="176"/>
      <c r="AC18" s="106">
        <f t="shared" ref="AC18:AC28" si="0">SUM(E18:AB18)</f>
        <v>0</v>
      </c>
    </row>
    <row r="19" spans="1:29" ht="15" customHeight="1">
      <c r="A19" s="335"/>
      <c r="B19" s="324"/>
      <c r="C19" s="303"/>
      <c r="D19" s="304"/>
      <c r="E19" s="172"/>
      <c r="F19" s="174"/>
      <c r="G19" s="174"/>
      <c r="H19" s="174"/>
      <c r="I19" s="175"/>
      <c r="J19" s="175"/>
      <c r="K19" s="175"/>
      <c r="L19" s="175"/>
      <c r="M19" s="175"/>
      <c r="N19" s="176"/>
      <c r="O19" s="176"/>
      <c r="P19" s="176"/>
      <c r="Q19" s="176"/>
      <c r="R19" s="176"/>
      <c r="S19" s="176"/>
      <c r="T19" s="176"/>
      <c r="U19" s="176"/>
      <c r="V19" s="176"/>
      <c r="W19" s="176"/>
      <c r="X19" s="176"/>
      <c r="Y19" s="176"/>
      <c r="Z19" s="176"/>
      <c r="AA19" s="176"/>
      <c r="AB19" s="176"/>
      <c r="AC19" s="106">
        <f t="shared" si="0"/>
        <v>0</v>
      </c>
    </row>
    <row r="20" spans="1:29" ht="15" customHeight="1">
      <c r="A20" s="335"/>
      <c r="B20" s="324"/>
      <c r="C20" s="303"/>
      <c r="D20" s="304"/>
      <c r="E20" s="172"/>
      <c r="F20" s="174"/>
      <c r="G20" s="174"/>
      <c r="H20" s="174"/>
      <c r="I20" s="175"/>
      <c r="J20" s="175"/>
      <c r="K20" s="175"/>
      <c r="L20" s="175"/>
      <c r="M20" s="175"/>
      <c r="N20" s="176"/>
      <c r="O20" s="176"/>
      <c r="P20" s="176"/>
      <c r="Q20" s="176"/>
      <c r="R20" s="176"/>
      <c r="S20" s="176"/>
      <c r="T20" s="176"/>
      <c r="U20" s="176"/>
      <c r="V20" s="176"/>
      <c r="W20" s="176"/>
      <c r="X20" s="176"/>
      <c r="Y20" s="176"/>
      <c r="Z20" s="176"/>
      <c r="AA20" s="176"/>
      <c r="AB20" s="176"/>
      <c r="AC20" s="106">
        <f t="shared" si="0"/>
        <v>0</v>
      </c>
    </row>
    <row r="21" spans="1:29" ht="11.25" customHeight="1">
      <c r="A21" s="335"/>
      <c r="B21" s="324"/>
      <c r="C21" s="303"/>
      <c r="D21" s="304"/>
      <c r="E21" s="172"/>
      <c r="F21" s="174"/>
      <c r="G21" s="174"/>
      <c r="H21" s="174"/>
      <c r="I21" s="175"/>
      <c r="J21" s="175"/>
      <c r="K21" s="175"/>
      <c r="L21" s="175"/>
      <c r="M21" s="175"/>
      <c r="N21" s="176"/>
      <c r="O21" s="176"/>
      <c r="P21" s="176"/>
      <c r="Q21" s="176"/>
      <c r="R21" s="176"/>
      <c r="S21" s="176"/>
      <c r="T21" s="176"/>
      <c r="U21" s="176"/>
      <c r="V21" s="176"/>
      <c r="W21" s="176"/>
      <c r="X21" s="176"/>
      <c r="Y21" s="176"/>
      <c r="Z21" s="176"/>
      <c r="AA21" s="176"/>
      <c r="AB21" s="176"/>
      <c r="AC21" s="106">
        <f t="shared" si="0"/>
        <v>0</v>
      </c>
    </row>
    <row r="22" spans="1:29" ht="15" hidden="1" customHeight="1">
      <c r="A22" s="335"/>
      <c r="B22" s="324"/>
      <c r="C22" s="330"/>
      <c r="D22" s="331"/>
      <c r="E22" s="172"/>
      <c r="F22" s="174"/>
      <c r="G22" s="174"/>
      <c r="H22" s="174"/>
      <c r="I22" s="175"/>
      <c r="J22" s="175"/>
      <c r="K22" s="175"/>
      <c r="L22" s="175"/>
      <c r="M22" s="175"/>
      <c r="N22" s="176"/>
      <c r="O22" s="176"/>
      <c r="P22" s="176"/>
      <c r="Q22" s="176"/>
      <c r="R22" s="176"/>
      <c r="S22" s="176"/>
      <c r="T22" s="176"/>
      <c r="U22" s="176"/>
      <c r="V22" s="176"/>
      <c r="W22" s="176"/>
      <c r="X22" s="176"/>
      <c r="Y22" s="176"/>
      <c r="Z22" s="176"/>
      <c r="AA22" s="176"/>
      <c r="AB22" s="176"/>
      <c r="AC22" s="106">
        <f t="shared" si="0"/>
        <v>0</v>
      </c>
    </row>
    <row r="23" spans="1:29" ht="15" hidden="1" customHeight="1">
      <c r="A23" s="335"/>
      <c r="B23" s="324"/>
      <c r="C23" s="330"/>
      <c r="D23" s="331"/>
      <c r="E23" s="172"/>
      <c r="F23" s="174"/>
      <c r="G23" s="174"/>
      <c r="H23" s="174"/>
      <c r="I23" s="175"/>
      <c r="J23" s="175"/>
      <c r="K23" s="175"/>
      <c r="L23" s="175"/>
      <c r="M23" s="175"/>
      <c r="N23" s="176"/>
      <c r="O23" s="176"/>
      <c r="P23" s="176"/>
      <c r="Q23" s="176"/>
      <c r="R23" s="176"/>
      <c r="S23" s="176"/>
      <c r="T23" s="176"/>
      <c r="U23" s="176"/>
      <c r="V23" s="176"/>
      <c r="W23" s="176"/>
      <c r="X23" s="176"/>
      <c r="Y23" s="176"/>
      <c r="Z23" s="176"/>
      <c r="AA23" s="176"/>
      <c r="AB23" s="176"/>
      <c r="AC23" s="106">
        <f t="shared" si="0"/>
        <v>0</v>
      </c>
    </row>
    <row r="24" spans="1:29" ht="15" hidden="1" customHeight="1">
      <c r="A24" s="335"/>
      <c r="B24" s="324"/>
      <c r="C24" s="330"/>
      <c r="D24" s="331"/>
      <c r="E24" s="172"/>
      <c r="F24" s="174"/>
      <c r="G24" s="174"/>
      <c r="H24" s="174"/>
      <c r="I24" s="175"/>
      <c r="J24" s="175"/>
      <c r="K24" s="175"/>
      <c r="L24" s="175"/>
      <c r="M24" s="175"/>
      <c r="N24" s="176"/>
      <c r="O24" s="176"/>
      <c r="P24" s="176"/>
      <c r="Q24" s="176"/>
      <c r="R24" s="176"/>
      <c r="S24" s="176"/>
      <c r="T24" s="176"/>
      <c r="U24" s="176"/>
      <c r="V24" s="176"/>
      <c r="W24" s="176"/>
      <c r="X24" s="176"/>
      <c r="Y24" s="176"/>
      <c r="Z24" s="176"/>
      <c r="AA24" s="176"/>
      <c r="AB24" s="176"/>
      <c r="AC24" s="106">
        <f t="shared" si="0"/>
        <v>0</v>
      </c>
    </row>
    <row r="25" spans="1:29" ht="15" hidden="1" customHeight="1">
      <c r="A25" s="335"/>
      <c r="B25" s="324"/>
      <c r="C25" s="330"/>
      <c r="D25" s="331"/>
      <c r="E25" s="172"/>
      <c r="F25" s="174"/>
      <c r="G25" s="174"/>
      <c r="H25" s="174"/>
      <c r="I25" s="175"/>
      <c r="J25" s="175"/>
      <c r="K25" s="175"/>
      <c r="L25" s="175"/>
      <c r="M25" s="175"/>
      <c r="N25" s="176"/>
      <c r="O25" s="176"/>
      <c r="P25" s="176"/>
      <c r="Q25" s="176"/>
      <c r="R25" s="176"/>
      <c r="S25" s="176"/>
      <c r="T25" s="176"/>
      <c r="U25" s="176"/>
      <c r="V25" s="176"/>
      <c r="W25" s="176"/>
      <c r="X25" s="176"/>
      <c r="Y25" s="176"/>
      <c r="Z25" s="176"/>
      <c r="AA25" s="176"/>
      <c r="AB25" s="176"/>
      <c r="AC25" s="106">
        <f t="shared" si="0"/>
        <v>0</v>
      </c>
    </row>
    <row r="26" spans="1:29" ht="0.75" hidden="1" customHeight="1">
      <c r="A26" s="335"/>
      <c r="B26" s="324"/>
      <c r="C26" s="330"/>
      <c r="D26" s="331"/>
      <c r="E26" s="172"/>
      <c r="F26" s="174"/>
      <c r="G26" s="174"/>
      <c r="H26" s="174"/>
      <c r="I26" s="175"/>
      <c r="J26" s="175"/>
      <c r="K26" s="175"/>
      <c r="L26" s="175"/>
      <c r="M26" s="175"/>
      <c r="N26" s="176"/>
      <c r="O26" s="176"/>
      <c r="P26" s="176"/>
      <c r="Q26" s="176"/>
      <c r="R26" s="176"/>
      <c r="S26" s="176"/>
      <c r="T26" s="176"/>
      <c r="U26" s="176"/>
      <c r="V26" s="176"/>
      <c r="W26" s="176"/>
      <c r="X26" s="176"/>
      <c r="Y26" s="176"/>
      <c r="Z26" s="176"/>
      <c r="AA26" s="176"/>
      <c r="AB26" s="176"/>
      <c r="AC26" s="106">
        <f t="shared" si="0"/>
        <v>0</v>
      </c>
    </row>
    <row r="27" spans="1:29" ht="15" hidden="1" customHeight="1">
      <c r="A27" s="335"/>
      <c r="B27" s="324"/>
      <c r="C27" s="330"/>
      <c r="D27" s="331"/>
      <c r="E27" s="172"/>
      <c r="F27" s="174"/>
      <c r="G27" s="174"/>
      <c r="H27" s="174"/>
      <c r="I27" s="175"/>
      <c r="J27" s="175"/>
      <c r="K27" s="175"/>
      <c r="L27" s="175"/>
      <c r="M27" s="175"/>
      <c r="N27" s="176"/>
      <c r="O27" s="176"/>
      <c r="P27" s="176"/>
      <c r="Q27" s="176"/>
      <c r="R27" s="176"/>
      <c r="S27" s="176"/>
      <c r="T27" s="176"/>
      <c r="U27" s="176"/>
      <c r="V27" s="176"/>
      <c r="W27" s="176"/>
      <c r="X27" s="176"/>
      <c r="Y27" s="176"/>
      <c r="Z27" s="176"/>
      <c r="AA27" s="176"/>
      <c r="AB27" s="176"/>
      <c r="AC27" s="106">
        <f t="shared" si="0"/>
        <v>0</v>
      </c>
    </row>
    <row r="28" spans="1:29" ht="21" hidden="1" customHeight="1">
      <c r="A28" s="335"/>
      <c r="B28" s="312"/>
      <c r="C28" s="325"/>
      <c r="D28" s="326"/>
      <c r="E28" s="172"/>
      <c r="F28" s="174"/>
      <c r="G28" s="174"/>
      <c r="H28" s="174"/>
      <c r="I28" s="175"/>
      <c r="J28" s="175"/>
      <c r="K28" s="175"/>
      <c r="L28" s="175"/>
      <c r="M28" s="175"/>
      <c r="N28" s="176"/>
      <c r="O28" s="176"/>
      <c r="P28" s="176"/>
      <c r="Q28" s="176"/>
      <c r="R28" s="176"/>
      <c r="S28" s="176"/>
      <c r="T28" s="176"/>
      <c r="U28" s="176"/>
      <c r="V28" s="176"/>
      <c r="W28" s="176"/>
      <c r="X28" s="176"/>
      <c r="Y28" s="176"/>
      <c r="Z28" s="176"/>
      <c r="AA28" s="176"/>
      <c r="AB28" s="176"/>
      <c r="AC28" s="106">
        <f t="shared" si="0"/>
        <v>0</v>
      </c>
    </row>
    <row r="29" spans="1:29" ht="15" customHeight="1">
      <c r="A29" s="335"/>
      <c r="B29" s="300" t="s">
        <v>139</v>
      </c>
      <c r="C29" s="300"/>
      <c r="D29" s="301"/>
      <c r="E29" s="171">
        <f t="shared" ref="E29:AA29" si="1">SUM(E17:E28)</f>
        <v>0</v>
      </c>
      <c r="F29" s="171">
        <f t="shared" si="1"/>
        <v>0</v>
      </c>
      <c r="G29" s="171">
        <f t="shared" si="1"/>
        <v>0</v>
      </c>
      <c r="H29" s="171">
        <f t="shared" si="1"/>
        <v>0</v>
      </c>
      <c r="I29" s="171">
        <f t="shared" si="1"/>
        <v>0</v>
      </c>
      <c r="J29" s="171">
        <f t="shared" si="1"/>
        <v>0</v>
      </c>
      <c r="K29" s="171">
        <f t="shared" si="1"/>
        <v>0</v>
      </c>
      <c r="L29" s="171">
        <f t="shared" si="1"/>
        <v>0</v>
      </c>
      <c r="M29" s="171">
        <f t="shared" si="1"/>
        <v>0</v>
      </c>
      <c r="N29" s="171">
        <f t="shared" si="1"/>
        <v>0</v>
      </c>
      <c r="O29" s="171">
        <f t="shared" si="1"/>
        <v>0</v>
      </c>
      <c r="P29" s="171">
        <f t="shared" si="1"/>
        <v>0</v>
      </c>
      <c r="Q29" s="171">
        <f t="shared" si="1"/>
        <v>0</v>
      </c>
      <c r="R29" s="171">
        <f t="shared" si="1"/>
        <v>0</v>
      </c>
      <c r="S29" s="171">
        <f t="shared" si="1"/>
        <v>0</v>
      </c>
      <c r="T29" s="171">
        <f t="shared" si="1"/>
        <v>0</v>
      </c>
      <c r="U29" s="171">
        <f t="shared" si="1"/>
        <v>0</v>
      </c>
      <c r="V29" s="171">
        <f t="shared" si="1"/>
        <v>0</v>
      </c>
      <c r="W29" s="171">
        <f t="shared" si="1"/>
        <v>0</v>
      </c>
      <c r="X29" s="171">
        <f t="shared" si="1"/>
        <v>0</v>
      </c>
      <c r="Y29" s="171">
        <f t="shared" si="1"/>
        <v>0</v>
      </c>
      <c r="Z29" s="171">
        <f t="shared" si="1"/>
        <v>0</v>
      </c>
      <c r="AA29" s="171">
        <f t="shared" si="1"/>
        <v>0</v>
      </c>
      <c r="AB29" s="171">
        <f>SUM(AB17:AB28)</f>
        <v>0</v>
      </c>
      <c r="AC29" s="171">
        <f>SUM(AC17:AC28)</f>
        <v>0</v>
      </c>
    </row>
    <row r="30" spans="1:29" ht="3" customHeight="1">
      <c r="A30" s="335"/>
      <c r="B30" s="27"/>
      <c r="C30" s="27"/>
      <c r="D30" s="27"/>
      <c r="E30" s="28"/>
    </row>
    <row r="31" spans="1:29" ht="15" customHeight="1">
      <c r="A31" s="335"/>
      <c r="B31" s="302" t="s">
        <v>151</v>
      </c>
      <c r="C31" s="316" t="s">
        <v>329</v>
      </c>
      <c r="D31" s="317"/>
      <c r="E31" s="177">
        <v>3500</v>
      </c>
      <c r="F31" s="177">
        <v>3500</v>
      </c>
      <c r="G31" s="177">
        <v>3500</v>
      </c>
      <c r="H31" s="177">
        <v>3500</v>
      </c>
      <c r="I31" s="177">
        <v>3500</v>
      </c>
      <c r="J31" s="177">
        <v>3500</v>
      </c>
      <c r="K31" s="177">
        <v>3500</v>
      </c>
      <c r="L31" s="177">
        <v>3500</v>
      </c>
      <c r="M31" s="177">
        <v>3500</v>
      </c>
      <c r="N31" s="177">
        <v>3500</v>
      </c>
      <c r="O31" s="177">
        <v>3500</v>
      </c>
      <c r="P31" s="177">
        <v>3500</v>
      </c>
      <c r="Q31" s="177">
        <v>3500</v>
      </c>
      <c r="R31" s="177">
        <v>3500</v>
      </c>
      <c r="S31" s="177">
        <v>3500</v>
      </c>
      <c r="T31" s="177">
        <v>3500</v>
      </c>
      <c r="U31" s="177">
        <v>3500</v>
      </c>
      <c r="V31" s="177">
        <v>3500</v>
      </c>
      <c r="W31" s="177">
        <v>3500</v>
      </c>
      <c r="X31" s="177">
        <v>3500</v>
      </c>
      <c r="Y31" s="177">
        <v>3500</v>
      </c>
      <c r="Z31" s="177">
        <v>3500</v>
      </c>
      <c r="AA31" s="177">
        <v>3500</v>
      </c>
      <c r="AB31" s="177">
        <v>3500</v>
      </c>
      <c r="AC31" s="106">
        <f t="shared" ref="AC31:AC36" si="2">SUM(E31:AB31)</f>
        <v>84000</v>
      </c>
    </row>
    <row r="32" spans="1:29" ht="15" customHeight="1">
      <c r="A32" s="335"/>
      <c r="B32" s="302"/>
      <c r="C32" s="316" t="s">
        <v>330</v>
      </c>
      <c r="D32" s="317"/>
      <c r="E32" s="177">
        <v>2000</v>
      </c>
      <c r="F32" s="177">
        <v>2000</v>
      </c>
      <c r="G32" s="177">
        <v>2000</v>
      </c>
      <c r="H32" s="177">
        <v>2000</v>
      </c>
      <c r="I32" s="177">
        <v>2000</v>
      </c>
      <c r="J32" s="177">
        <v>2000</v>
      </c>
      <c r="K32" s="177">
        <v>2000</v>
      </c>
      <c r="L32" s="177">
        <v>2000</v>
      </c>
      <c r="M32" s="177">
        <v>2000</v>
      </c>
      <c r="N32" s="177">
        <v>2000</v>
      </c>
      <c r="O32" s="177">
        <v>2000</v>
      </c>
      <c r="P32" s="177">
        <v>2000</v>
      </c>
      <c r="Q32" s="177">
        <v>2000</v>
      </c>
      <c r="R32" s="177">
        <v>2000</v>
      </c>
      <c r="S32" s="177">
        <v>2000</v>
      </c>
      <c r="T32" s="177">
        <v>2000</v>
      </c>
      <c r="U32" s="177">
        <v>2000</v>
      </c>
      <c r="V32" s="177">
        <v>2000</v>
      </c>
      <c r="W32" s="177">
        <v>2000</v>
      </c>
      <c r="X32" s="177">
        <v>2000</v>
      </c>
      <c r="Y32" s="177">
        <v>2000</v>
      </c>
      <c r="Z32" s="177">
        <v>2000</v>
      </c>
      <c r="AA32" s="177">
        <v>2000</v>
      </c>
      <c r="AB32" s="177">
        <v>2000</v>
      </c>
      <c r="AC32" s="106">
        <f t="shared" si="2"/>
        <v>48000</v>
      </c>
    </row>
    <row r="33" spans="1:29" ht="15" customHeight="1">
      <c r="A33" s="335"/>
      <c r="B33" s="302"/>
      <c r="C33" s="316" t="s">
        <v>331</v>
      </c>
      <c r="D33" s="317"/>
      <c r="E33" s="177">
        <v>1000</v>
      </c>
      <c r="F33" s="178">
        <v>1000</v>
      </c>
      <c r="G33" s="177">
        <v>1000</v>
      </c>
      <c r="H33" s="177">
        <v>1000</v>
      </c>
      <c r="I33" s="174">
        <v>1000</v>
      </c>
      <c r="J33" s="174">
        <v>1000</v>
      </c>
      <c r="K33" s="174">
        <v>1000</v>
      </c>
      <c r="L33" s="174">
        <v>1000</v>
      </c>
      <c r="M33" s="174">
        <v>1000</v>
      </c>
      <c r="N33" s="174">
        <v>1000</v>
      </c>
      <c r="O33" s="174">
        <v>1000</v>
      </c>
      <c r="P33" s="174">
        <v>1000</v>
      </c>
      <c r="Q33" s="174">
        <v>1000</v>
      </c>
      <c r="R33" s="174">
        <v>1000</v>
      </c>
      <c r="S33" s="174">
        <v>1000</v>
      </c>
      <c r="T33" s="174">
        <v>1000</v>
      </c>
      <c r="U33" s="174">
        <v>1000</v>
      </c>
      <c r="V33" s="174">
        <v>1000</v>
      </c>
      <c r="W33" s="174">
        <v>1000</v>
      </c>
      <c r="X33" s="174">
        <v>1000</v>
      </c>
      <c r="Y33" s="174">
        <v>1000</v>
      </c>
      <c r="Z33" s="174">
        <v>1000</v>
      </c>
      <c r="AA33" s="174">
        <v>1000</v>
      </c>
      <c r="AB33" s="174">
        <v>1000</v>
      </c>
      <c r="AC33" s="106">
        <f t="shared" si="2"/>
        <v>24000</v>
      </c>
    </row>
    <row r="34" spans="1:29" ht="15" customHeight="1">
      <c r="A34" s="335"/>
      <c r="B34" s="302"/>
      <c r="C34" s="316"/>
      <c r="D34" s="317"/>
      <c r="E34" s="177"/>
      <c r="F34" s="178"/>
      <c r="G34" s="177"/>
      <c r="H34" s="177"/>
      <c r="I34" s="175"/>
      <c r="J34" s="175"/>
      <c r="K34" s="175"/>
      <c r="L34" s="175"/>
      <c r="M34" s="175"/>
      <c r="N34" s="175"/>
      <c r="O34" s="175"/>
      <c r="P34" s="175"/>
      <c r="Q34" s="175"/>
      <c r="R34" s="175"/>
      <c r="S34" s="175"/>
      <c r="T34" s="175"/>
      <c r="U34" s="175"/>
      <c r="V34" s="175"/>
      <c r="W34" s="175"/>
      <c r="X34" s="175"/>
      <c r="Y34" s="175"/>
      <c r="Z34" s="175"/>
      <c r="AA34" s="175"/>
      <c r="AB34" s="175"/>
      <c r="AC34" s="106">
        <f t="shared" si="2"/>
        <v>0</v>
      </c>
    </row>
    <row r="35" spans="1:29" ht="15" customHeight="1">
      <c r="A35" s="335"/>
      <c r="B35" s="302"/>
      <c r="C35" s="316"/>
      <c r="D35" s="317"/>
      <c r="E35" s="177"/>
      <c r="F35" s="178"/>
      <c r="G35" s="177"/>
      <c r="H35" s="177"/>
      <c r="I35" s="175"/>
      <c r="J35" s="175"/>
      <c r="K35" s="175"/>
      <c r="L35" s="175"/>
      <c r="M35" s="175"/>
      <c r="N35" s="175"/>
      <c r="O35" s="175"/>
      <c r="P35" s="175"/>
      <c r="Q35" s="175"/>
      <c r="R35" s="175"/>
      <c r="S35" s="175"/>
      <c r="T35" s="175"/>
      <c r="U35" s="175"/>
      <c r="V35" s="175"/>
      <c r="W35" s="175"/>
      <c r="X35" s="175"/>
      <c r="Y35" s="175"/>
      <c r="Z35" s="175"/>
      <c r="AA35" s="175"/>
      <c r="AB35" s="175"/>
      <c r="AC35" s="106">
        <f t="shared" si="2"/>
        <v>0</v>
      </c>
    </row>
    <row r="36" spans="1:29" ht="15" customHeight="1">
      <c r="A36" s="335"/>
      <c r="B36" s="302"/>
      <c r="C36" s="71"/>
      <c r="D36" s="108"/>
      <c r="E36" s="177"/>
      <c r="F36" s="178"/>
      <c r="G36" s="177"/>
      <c r="H36" s="177"/>
      <c r="I36" s="175"/>
      <c r="J36" s="175"/>
      <c r="K36" s="175"/>
      <c r="L36" s="175"/>
      <c r="M36" s="175"/>
      <c r="N36" s="175"/>
      <c r="O36" s="175"/>
      <c r="P36" s="175"/>
      <c r="Q36" s="175"/>
      <c r="R36" s="175"/>
      <c r="S36" s="175"/>
      <c r="T36" s="175"/>
      <c r="U36" s="175"/>
      <c r="V36" s="175"/>
      <c r="W36" s="175"/>
      <c r="X36" s="175"/>
      <c r="Y36" s="175"/>
      <c r="Z36" s="175"/>
      <c r="AA36" s="175"/>
      <c r="AB36" s="175"/>
      <c r="AC36" s="106">
        <f t="shared" si="2"/>
        <v>0</v>
      </c>
    </row>
    <row r="37" spans="1:29" ht="15" customHeight="1">
      <c r="A37" s="335"/>
      <c r="B37" s="300" t="s">
        <v>152</v>
      </c>
      <c r="C37" s="300"/>
      <c r="D37" s="301"/>
      <c r="E37" s="171">
        <f t="shared" ref="E37:AA37" si="3">SUM(E31:E36)</f>
        <v>6500</v>
      </c>
      <c r="F37" s="171">
        <f t="shared" si="3"/>
        <v>6500</v>
      </c>
      <c r="G37" s="171">
        <f t="shared" si="3"/>
        <v>6500</v>
      </c>
      <c r="H37" s="171">
        <f t="shared" si="3"/>
        <v>6500</v>
      </c>
      <c r="I37" s="171">
        <f t="shared" si="3"/>
        <v>6500</v>
      </c>
      <c r="J37" s="171">
        <f t="shared" si="3"/>
        <v>6500</v>
      </c>
      <c r="K37" s="171">
        <f t="shared" si="3"/>
        <v>6500</v>
      </c>
      <c r="L37" s="171">
        <f t="shared" si="3"/>
        <v>6500</v>
      </c>
      <c r="M37" s="171">
        <f t="shared" si="3"/>
        <v>6500</v>
      </c>
      <c r="N37" s="171">
        <f t="shared" si="3"/>
        <v>6500</v>
      </c>
      <c r="O37" s="171">
        <f t="shared" si="3"/>
        <v>6500</v>
      </c>
      <c r="P37" s="171">
        <f t="shared" si="3"/>
        <v>6500</v>
      </c>
      <c r="Q37" s="171">
        <f t="shared" si="3"/>
        <v>6500</v>
      </c>
      <c r="R37" s="171">
        <f t="shared" si="3"/>
        <v>6500</v>
      </c>
      <c r="S37" s="171">
        <f t="shared" si="3"/>
        <v>6500</v>
      </c>
      <c r="T37" s="171">
        <f t="shared" si="3"/>
        <v>6500</v>
      </c>
      <c r="U37" s="171">
        <f t="shared" si="3"/>
        <v>6500</v>
      </c>
      <c r="V37" s="171">
        <f t="shared" si="3"/>
        <v>6500</v>
      </c>
      <c r="W37" s="171">
        <f t="shared" si="3"/>
        <v>6500</v>
      </c>
      <c r="X37" s="171">
        <f t="shared" si="3"/>
        <v>6500</v>
      </c>
      <c r="Y37" s="171">
        <f t="shared" si="3"/>
        <v>6500</v>
      </c>
      <c r="Z37" s="171">
        <f t="shared" si="3"/>
        <v>6500</v>
      </c>
      <c r="AA37" s="171">
        <f t="shared" si="3"/>
        <v>6500</v>
      </c>
      <c r="AB37" s="171">
        <f>SUM(AB31:AB36)</f>
        <v>6500</v>
      </c>
      <c r="AC37" s="171">
        <f>SUM(AC31:AC36)</f>
        <v>156000</v>
      </c>
    </row>
    <row r="38" spans="1:29" ht="3" customHeight="1">
      <c r="A38" s="335"/>
      <c r="B38" s="29"/>
      <c r="C38" s="29"/>
      <c r="D38" s="29"/>
      <c r="E38" s="30"/>
    </row>
    <row r="39" spans="1:29" ht="15" customHeight="1">
      <c r="A39" s="335"/>
      <c r="B39" s="311" t="s">
        <v>136</v>
      </c>
      <c r="C39" s="316" t="s">
        <v>304</v>
      </c>
      <c r="D39" s="317"/>
      <c r="E39" s="177">
        <v>3000</v>
      </c>
      <c r="F39" s="177">
        <v>3000</v>
      </c>
      <c r="G39" s="177">
        <v>3000</v>
      </c>
      <c r="H39" s="177">
        <v>3000</v>
      </c>
      <c r="I39" s="177">
        <v>3000</v>
      </c>
      <c r="J39" s="177">
        <v>3000</v>
      </c>
      <c r="K39" s="177">
        <v>3000</v>
      </c>
      <c r="L39" s="177">
        <v>3000</v>
      </c>
      <c r="M39" s="177">
        <v>3000</v>
      </c>
      <c r="N39" s="177">
        <v>3000</v>
      </c>
      <c r="O39" s="177">
        <v>3000</v>
      </c>
      <c r="P39" s="177">
        <v>3000</v>
      </c>
      <c r="Q39" s="177">
        <v>3000</v>
      </c>
      <c r="R39" s="177">
        <v>3000</v>
      </c>
      <c r="S39" s="177">
        <v>3000</v>
      </c>
      <c r="T39" s="177">
        <v>3000</v>
      </c>
      <c r="U39" s="177">
        <v>3000</v>
      </c>
      <c r="V39" s="177">
        <v>3000</v>
      </c>
      <c r="W39" s="177">
        <v>3000</v>
      </c>
      <c r="X39" s="177">
        <v>3000</v>
      </c>
      <c r="Y39" s="177">
        <v>3000</v>
      </c>
      <c r="Z39" s="177">
        <v>3000</v>
      </c>
      <c r="AA39" s="177">
        <v>3000</v>
      </c>
      <c r="AB39" s="177">
        <v>3000</v>
      </c>
      <c r="AC39" s="106">
        <f t="shared" ref="AC39:AC44" si="4">SUM(E39:AB39)</f>
        <v>72000</v>
      </c>
    </row>
    <row r="40" spans="1:29" ht="15" customHeight="1">
      <c r="A40" s="335"/>
      <c r="B40" s="324"/>
      <c r="C40" s="333" t="s">
        <v>305</v>
      </c>
      <c r="D40" s="334"/>
      <c r="E40" s="177">
        <v>787.94</v>
      </c>
      <c r="F40" s="177">
        <v>787.94</v>
      </c>
      <c r="G40" s="177">
        <v>787.94</v>
      </c>
      <c r="H40" s="177">
        <v>787.94</v>
      </c>
      <c r="I40" s="177">
        <v>787.94</v>
      </c>
      <c r="J40" s="177">
        <v>787.94</v>
      </c>
      <c r="K40" s="177">
        <v>787.94</v>
      </c>
      <c r="L40" s="177">
        <v>787.94</v>
      </c>
      <c r="M40" s="177">
        <v>787.94</v>
      </c>
      <c r="N40" s="177">
        <v>787.94</v>
      </c>
      <c r="O40" s="177">
        <v>787.94</v>
      </c>
      <c r="P40" s="177">
        <v>787.94</v>
      </c>
      <c r="Q40" s="177">
        <v>787.94</v>
      </c>
      <c r="R40" s="177">
        <v>787.94</v>
      </c>
      <c r="S40" s="177">
        <v>787.94</v>
      </c>
      <c r="T40" s="177">
        <v>787.94</v>
      </c>
      <c r="U40" s="177">
        <v>787.94</v>
      </c>
      <c r="V40" s="177">
        <v>787.94</v>
      </c>
      <c r="W40" s="177">
        <v>787.94</v>
      </c>
      <c r="X40" s="177">
        <v>787.94</v>
      </c>
      <c r="Y40" s="177">
        <v>787.94</v>
      </c>
      <c r="Z40" s="177">
        <v>787.94</v>
      </c>
      <c r="AA40" s="177">
        <v>787.94</v>
      </c>
      <c r="AB40" s="177">
        <v>455.3</v>
      </c>
      <c r="AC40" s="106">
        <f t="shared" si="4"/>
        <v>18577.920000000002</v>
      </c>
    </row>
    <row r="41" spans="1:29" ht="15" customHeight="1">
      <c r="A41" s="335"/>
      <c r="B41" s="324"/>
      <c r="C41" s="169"/>
      <c r="D41" s="170"/>
      <c r="E41" s="177"/>
      <c r="F41" s="177"/>
      <c r="G41" s="177"/>
      <c r="H41" s="177"/>
      <c r="I41" s="175"/>
      <c r="J41" s="175"/>
      <c r="K41" s="175"/>
      <c r="L41" s="175"/>
      <c r="M41" s="175"/>
      <c r="N41" s="175"/>
      <c r="O41" s="175"/>
      <c r="P41" s="175"/>
      <c r="Q41" s="175"/>
      <c r="R41" s="175"/>
      <c r="S41" s="175"/>
      <c r="T41" s="175"/>
      <c r="U41" s="175"/>
      <c r="V41" s="175"/>
      <c r="W41" s="175"/>
      <c r="X41" s="175"/>
      <c r="Y41" s="175"/>
      <c r="Z41" s="175"/>
      <c r="AA41" s="175"/>
      <c r="AB41" s="175"/>
      <c r="AC41" s="106">
        <f t="shared" si="4"/>
        <v>0</v>
      </c>
    </row>
    <row r="42" spans="1:29" ht="15" customHeight="1">
      <c r="A42" s="335"/>
      <c r="B42" s="324"/>
      <c r="C42" s="169"/>
      <c r="D42" s="170"/>
      <c r="E42" s="177"/>
      <c r="F42" s="177"/>
      <c r="G42" s="177"/>
      <c r="H42" s="177"/>
      <c r="I42" s="175"/>
      <c r="J42" s="175"/>
      <c r="K42" s="175"/>
      <c r="L42" s="175"/>
      <c r="M42" s="175"/>
      <c r="N42" s="175"/>
      <c r="O42" s="175"/>
      <c r="P42" s="175"/>
      <c r="Q42" s="175"/>
      <c r="R42" s="175"/>
      <c r="S42" s="175"/>
      <c r="T42" s="175"/>
      <c r="U42" s="175"/>
      <c r="V42" s="175"/>
      <c r="W42" s="175"/>
      <c r="X42" s="175"/>
      <c r="Y42" s="175"/>
      <c r="Z42" s="175"/>
      <c r="AA42" s="175"/>
      <c r="AB42" s="175"/>
      <c r="AC42" s="106">
        <f t="shared" si="4"/>
        <v>0</v>
      </c>
    </row>
    <row r="43" spans="1:29" ht="15" customHeight="1">
      <c r="A43" s="335"/>
      <c r="B43" s="324"/>
      <c r="C43" s="169"/>
      <c r="D43" s="170"/>
      <c r="E43" s="177"/>
      <c r="F43" s="177"/>
      <c r="G43" s="177"/>
      <c r="H43" s="177"/>
      <c r="I43" s="175"/>
      <c r="J43" s="175"/>
      <c r="K43" s="175"/>
      <c r="L43" s="175"/>
      <c r="M43" s="175"/>
      <c r="N43" s="175"/>
      <c r="O43" s="175"/>
      <c r="P43" s="175"/>
      <c r="Q43" s="175"/>
      <c r="R43" s="175"/>
      <c r="S43" s="175"/>
      <c r="T43" s="175"/>
      <c r="U43" s="175"/>
      <c r="V43" s="175"/>
      <c r="W43" s="175"/>
      <c r="X43" s="175"/>
      <c r="Y43" s="175"/>
      <c r="Z43" s="175"/>
      <c r="AA43" s="175"/>
      <c r="AB43" s="175"/>
      <c r="AC43" s="106">
        <f t="shared" si="4"/>
        <v>0</v>
      </c>
    </row>
    <row r="44" spans="1:29" ht="15" customHeight="1">
      <c r="A44" s="335"/>
      <c r="B44" s="312"/>
      <c r="C44" s="169"/>
      <c r="D44" s="170"/>
      <c r="E44" s="177"/>
      <c r="F44" s="177"/>
      <c r="G44" s="177"/>
      <c r="H44" s="177"/>
      <c r="I44" s="175"/>
      <c r="J44" s="175"/>
      <c r="K44" s="175"/>
      <c r="L44" s="175"/>
      <c r="M44" s="175"/>
      <c r="N44" s="175"/>
      <c r="O44" s="175"/>
      <c r="P44" s="175"/>
      <c r="Q44" s="175"/>
      <c r="R44" s="175"/>
      <c r="S44" s="175"/>
      <c r="T44" s="175"/>
      <c r="U44" s="175"/>
      <c r="V44" s="175"/>
      <c r="W44" s="175"/>
      <c r="X44" s="175"/>
      <c r="Y44" s="175"/>
      <c r="Z44" s="175"/>
      <c r="AA44" s="175"/>
      <c r="AB44" s="175"/>
      <c r="AC44" s="106">
        <f t="shared" si="4"/>
        <v>0</v>
      </c>
    </row>
    <row r="45" spans="1:29" ht="15" customHeight="1">
      <c r="A45" s="335"/>
      <c r="B45" s="300" t="s">
        <v>137</v>
      </c>
      <c r="C45" s="300"/>
      <c r="D45" s="301"/>
      <c r="E45" s="171">
        <f t="shared" ref="E45:AB45" si="5">SUM(E39:E44)</f>
        <v>3787.94</v>
      </c>
      <c r="F45" s="171">
        <f t="shared" si="5"/>
        <v>3787.94</v>
      </c>
      <c r="G45" s="171">
        <f t="shared" si="5"/>
        <v>3787.94</v>
      </c>
      <c r="H45" s="171">
        <f t="shared" si="5"/>
        <v>3787.94</v>
      </c>
      <c r="I45" s="171">
        <f t="shared" si="5"/>
        <v>3787.94</v>
      </c>
      <c r="J45" s="171">
        <f t="shared" si="5"/>
        <v>3787.94</v>
      </c>
      <c r="K45" s="171">
        <f t="shared" si="5"/>
        <v>3787.94</v>
      </c>
      <c r="L45" s="171">
        <f t="shared" si="5"/>
        <v>3787.94</v>
      </c>
      <c r="M45" s="171">
        <f t="shared" si="5"/>
        <v>3787.94</v>
      </c>
      <c r="N45" s="171">
        <f t="shared" si="5"/>
        <v>3787.94</v>
      </c>
      <c r="O45" s="171">
        <f t="shared" si="5"/>
        <v>3787.94</v>
      </c>
      <c r="P45" s="171">
        <f t="shared" si="5"/>
        <v>3787.94</v>
      </c>
      <c r="Q45" s="171">
        <f t="shared" si="5"/>
        <v>3787.94</v>
      </c>
      <c r="R45" s="171">
        <f t="shared" si="5"/>
        <v>3787.94</v>
      </c>
      <c r="S45" s="171">
        <f t="shared" si="5"/>
        <v>3787.94</v>
      </c>
      <c r="T45" s="171">
        <f t="shared" si="5"/>
        <v>3787.94</v>
      </c>
      <c r="U45" s="171">
        <f t="shared" si="5"/>
        <v>3787.94</v>
      </c>
      <c r="V45" s="171">
        <f t="shared" si="5"/>
        <v>3787.94</v>
      </c>
      <c r="W45" s="171">
        <f t="shared" si="5"/>
        <v>3787.94</v>
      </c>
      <c r="X45" s="171">
        <f t="shared" si="5"/>
        <v>3787.94</v>
      </c>
      <c r="Y45" s="171">
        <f t="shared" si="5"/>
        <v>3787.94</v>
      </c>
      <c r="Z45" s="171">
        <f t="shared" si="5"/>
        <v>3787.94</v>
      </c>
      <c r="AA45" s="171">
        <f t="shared" si="5"/>
        <v>3787.94</v>
      </c>
      <c r="AB45" s="171">
        <f t="shared" si="5"/>
        <v>3455.3</v>
      </c>
      <c r="AC45" s="171">
        <f>SUM(AC39:AC44)</f>
        <v>90577.919999999998</v>
      </c>
    </row>
    <row r="46" spans="1:29" ht="3.75" customHeight="1">
      <c r="A46" s="335"/>
      <c r="B46" s="165"/>
      <c r="C46" s="165"/>
      <c r="D46" s="165"/>
      <c r="E46" s="166"/>
    </row>
    <row r="47" spans="1:29" ht="18.75" customHeight="1">
      <c r="A47" s="335"/>
      <c r="B47" s="311" t="s">
        <v>238</v>
      </c>
      <c r="C47" s="305"/>
      <c r="D47" s="305"/>
      <c r="E47" s="178"/>
      <c r="F47" s="177"/>
      <c r="G47" s="177"/>
      <c r="H47" s="177"/>
      <c r="I47" s="175"/>
      <c r="J47" s="175"/>
      <c r="K47" s="175"/>
      <c r="L47" s="175"/>
      <c r="M47" s="175"/>
      <c r="N47" s="175"/>
      <c r="O47" s="175"/>
      <c r="P47" s="175"/>
      <c r="Q47" s="175"/>
      <c r="R47" s="175"/>
      <c r="S47" s="175"/>
      <c r="T47" s="175"/>
      <c r="U47" s="175"/>
      <c r="V47" s="175"/>
      <c r="W47" s="175"/>
      <c r="X47" s="175"/>
      <c r="Y47" s="175"/>
      <c r="Z47" s="175"/>
      <c r="AA47" s="175"/>
      <c r="AB47" s="175"/>
      <c r="AC47" s="106">
        <f t="shared" ref="AC47:AC48" si="6">SUM(E47:AB47)</f>
        <v>0</v>
      </c>
    </row>
    <row r="48" spans="1:29" ht="18.75" customHeight="1">
      <c r="A48" s="335"/>
      <c r="B48" s="312"/>
      <c r="C48" s="305"/>
      <c r="D48" s="305"/>
      <c r="E48" s="178"/>
      <c r="F48" s="177"/>
      <c r="G48" s="177"/>
      <c r="H48" s="177"/>
      <c r="I48" s="175"/>
      <c r="J48" s="175"/>
      <c r="K48" s="175"/>
      <c r="L48" s="175"/>
      <c r="M48" s="175"/>
      <c r="N48" s="175"/>
      <c r="O48" s="175"/>
      <c r="P48" s="175"/>
      <c r="Q48" s="175"/>
      <c r="R48" s="175"/>
      <c r="S48" s="175"/>
      <c r="T48" s="175"/>
      <c r="U48" s="175"/>
      <c r="V48" s="175"/>
      <c r="W48" s="175"/>
      <c r="X48" s="175"/>
      <c r="Y48" s="175"/>
      <c r="Z48" s="175"/>
      <c r="AA48" s="175"/>
      <c r="AB48" s="175"/>
      <c r="AC48" s="106">
        <f t="shared" si="6"/>
        <v>0</v>
      </c>
    </row>
    <row r="49" spans="1:29" ht="18.75" customHeight="1">
      <c r="A49" s="335"/>
      <c r="B49" s="300" t="s">
        <v>241</v>
      </c>
      <c r="C49" s="309"/>
      <c r="D49" s="310"/>
      <c r="E49" s="171">
        <f t="shared" ref="E49:O49" si="7">SUM(E46:E48)</f>
        <v>0</v>
      </c>
      <c r="F49" s="171">
        <f t="shared" si="7"/>
        <v>0</v>
      </c>
      <c r="G49" s="171">
        <f t="shared" si="7"/>
        <v>0</v>
      </c>
      <c r="H49" s="171">
        <f t="shared" si="7"/>
        <v>0</v>
      </c>
      <c r="I49" s="171">
        <f t="shared" si="7"/>
        <v>0</v>
      </c>
      <c r="J49" s="171">
        <f t="shared" si="7"/>
        <v>0</v>
      </c>
      <c r="K49" s="171">
        <f t="shared" si="7"/>
        <v>0</v>
      </c>
      <c r="L49" s="171">
        <f t="shared" si="7"/>
        <v>0</v>
      </c>
      <c r="M49" s="171">
        <f t="shared" si="7"/>
        <v>0</v>
      </c>
      <c r="N49" s="171">
        <f t="shared" si="7"/>
        <v>0</v>
      </c>
      <c r="O49" s="171">
        <f t="shared" si="7"/>
        <v>0</v>
      </c>
      <c r="P49" s="171">
        <f>SUM(P47:P48)</f>
        <v>0</v>
      </c>
      <c r="Q49" s="171">
        <f t="shared" ref="Q49:AB49" si="8">SUM(Q47:Q48)</f>
        <v>0</v>
      </c>
      <c r="R49" s="171">
        <f t="shared" si="8"/>
        <v>0</v>
      </c>
      <c r="S49" s="171">
        <f t="shared" si="8"/>
        <v>0</v>
      </c>
      <c r="T49" s="171">
        <f t="shared" si="8"/>
        <v>0</v>
      </c>
      <c r="U49" s="171">
        <f t="shared" si="8"/>
        <v>0</v>
      </c>
      <c r="V49" s="171">
        <f t="shared" si="8"/>
        <v>0</v>
      </c>
      <c r="W49" s="171">
        <f t="shared" si="8"/>
        <v>0</v>
      </c>
      <c r="X49" s="171">
        <f t="shared" si="8"/>
        <v>0</v>
      </c>
      <c r="Y49" s="171">
        <f t="shared" si="8"/>
        <v>0</v>
      </c>
      <c r="Z49" s="171">
        <f t="shared" si="8"/>
        <v>0</v>
      </c>
      <c r="AA49" s="171">
        <f t="shared" si="8"/>
        <v>0</v>
      </c>
      <c r="AB49" s="171">
        <f t="shared" si="8"/>
        <v>0</v>
      </c>
      <c r="AC49" s="171">
        <f>SUM(AC47:AC48)</f>
        <v>0</v>
      </c>
    </row>
    <row r="50" spans="1:29" ht="4.5" customHeight="1">
      <c r="B50" s="27"/>
      <c r="C50" s="167"/>
      <c r="D50" s="167"/>
      <c r="E50" s="168"/>
    </row>
    <row r="51" spans="1:29" ht="15" customHeight="1">
      <c r="A51" s="336" t="s">
        <v>240</v>
      </c>
      <c r="B51" s="318" t="s">
        <v>138</v>
      </c>
      <c r="C51" s="305"/>
      <c r="D51" s="305"/>
      <c r="E51" s="177"/>
      <c r="F51" s="177"/>
      <c r="G51" s="177"/>
      <c r="H51" s="177"/>
      <c r="I51" s="175"/>
      <c r="J51" s="175"/>
      <c r="K51" s="175"/>
      <c r="L51" s="175"/>
      <c r="M51" s="175"/>
      <c r="N51" s="175"/>
      <c r="O51" s="175"/>
      <c r="P51" s="175"/>
      <c r="Q51" s="175"/>
      <c r="R51" s="175"/>
      <c r="S51" s="175"/>
      <c r="T51" s="175"/>
      <c r="U51" s="175"/>
      <c r="V51" s="175"/>
      <c r="W51" s="175"/>
      <c r="X51" s="175"/>
      <c r="Y51" s="175"/>
      <c r="Z51" s="175"/>
      <c r="AA51" s="175"/>
      <c r="AB51" s="175"/>
      <c r="AC51" s="106">
        <f t="shared" ref="AC51:AC59" si="9">SUM(E51:AB51)</f>
        <v>0</v>
      </c>
    </row>
    <row r="52" spans="1:29" ht="15" customHeight="1">
      <c r="A52" s="336"/>
      <c r="B52" s="319"/>
      <c r="C52" s="316"/>
      <c r="D52" s="317"/>
      <c r="E52" s="177"/>
      <c r="F52" s="177"/>
      <c r="G52" s="177"/>
      <c r="H52" s="177"/>
      <c r="I52" s="175"/>
      <c r="J52" s="175"/>
      <c r="K52" s="175"/>
      <c r="L52" s="175"/>
      <c r="M52" s="175"/>
      <c r="N52" s="175"/>
      <c r="O52" s="175"/>
      <c r="P52" s="175"/>
      <c r="Q52" s="175"/>
      <c r="R52" s="175"/>
      <c r="S52" s="175"/>
      <c r="T52" s="175"/>
      <c r="U52" s="175"/>
      <c r="V52" s="175"/>
      <c r="W52" s="175"/>
      <c r="X52" s="175"/>
      <c r="Y52" s="175"/>
      <c r="Z52" s="175"/>
      <c r="AA52" s="175"/>
      <c r="AB52" s="175"/>
      <c r="AC52" s="106">
        <f t="shared" si="9"/>
        <v>0</v>
      </c>
    </row>
    <row r="53" spans="1:29" ht="15" customHeight="1">
      <c r="A53" s="336"/>
      <c r="B53" s="319"/>
      <c r="C53" s="305"/>
      <c r="D53" s="305"/>
      <c r="E53" s="177"/>
      <c r="F53" s="177"/>
      <c r="G53" s="177"/>
      <c r="H53" s="177"/>
      <c r="I53" s="175"/>
      <c r="J53" s="175"/>
      <c r="K53" s="175"/>
      <c r="L53" s="175"/>
      <c r="M53" s="175"/>
      <c r="N53" s="175"/>
      <c r="O53" s="175"/>
      <c r="P53" s="175"/>
      <c r="Q53" s="175"/>
      <c r="R53" s="175"/>
      <c r="S53" s="175"/>
      <c r="T53" s="175"/>
      <c r="U53" s="175"/>
      <c r="V53" s="175"/>
      <c r="W53" s="175"/>
      <c r="X53" s="175"/>
      <c r="Y53" s="175"/>
      <c r="Z53" s="175"/>
      <c r="AA53" s="175"/>
      <c r="AB53" s="175"/>
      <c r="AC53" s="106">
        <f t="shared" si="9"/>
        <v>0</v>
      </c>
    </row>
    <row r="54" spans="1:29" ht="15" customHeight="1">
      <c r="A54" s="336"/>
      <c r="B54" s="319"/>
      <c r="C54" s="305"/>
      <c r="D54" s="305"/>
      <c r="E54" s="177"/>
      <c r="F54" s="177"/>
      <c r="G54" s="177"/>
      <c r="H54" s="177"/>
      <c r="I54" s="175"/>
      <c r="J54" s="175"/>
      <c r="K54" s="175"/>
      <c r="L54" s="175"/>
      <c r="M54" s="175"/>
      <c r="N54" s="175"/>
      <c r="O54" s="175"/>
      <c r="P54" s="175"/>
      <c r="Q54" s="175"/>
      <c r="R54" s="175"/>
      <c r="S54" s="175"/>
      <c r="T54" s="175"/>
      <c r="U54" s="175"/>
      <c r="V54" s="175"/>
      <c r="W54" s="175"/>
      <c r="X54" s="175"/>
      <c r="Y54" s="175"/>
      <c r="Z54" s="175"/>
      <c r="AA54" s="175"/>
      <c r="AB54" s="175"/>
      <c r="AC54" s="106">
        <f t="shared" si="9"/>
        <v>0</v>
      </c>
    </row>
    <row r="55" spans="1:29" ht="15" customHeight="1">
      <c r="A55" s="336"/>
      <c r="B55" s="319"/>
      <c r="C55" s="305"/>
      <c r="D55" s="305"/>
      <c r="E55" s="177"/>
      <c r="F55" s="177"/>
      <c r="G55" s="177"/>
      <c r="H55" s="177"/>
      <c r="I55" s="175"/>
      <c r="J55" s="175"/>
      <c r="K55" s="175"/>
      <c r="L55" s="175"/>
      <c r="M55" s="175"/>
      <c r="N55" s="175"/>
      <c r="O55" s="175"/>
      <c r="P55" s="175"/>
      <c r="Q55" s="175"/>
      <c r="R55" s="175"/>
      <c r="S55" s="175"/>
      <c r="T55" s="175"/>
      <c r="U55" s="175"/>
      <c r="V55" s="175"/>
      <c r="W55" s="175"/>
      <c r="X55" s="175"/>
      <c r="Y55" s="175"/>
      <c r="Z55" s="175"/>
      <c r="AA55" s="175"/>
      <c r="AB55" s="175"/>
      <c r="AC55" s="106">
        <f t="shared" si="9"/>
        <v>0</v>
      </c>
    </row>
    <row r="56" spans="1:29" ht="15" hidden="1" customHeight="1">
      <c r="A56" s="336"/>
      <c r="B56" s="319"/>
      <c r="C56" s="305"/>
      <c r="D56" s="305"/>
      <c r="E56" s="177"/>
      <c r="F56" s="177"/>
      <c r="G56" s="177"/>
      <c r="H56" s="177"/>
      <c r="I56" s="175"/>
      <c r="J56" s="175"/>
      <c r="K56" s="175"/>
      <c r="L56" s="175"/>
      <c r="M56" s="175"/>
      <c r="N56" s="175"/>
      <c r="O56" s="175"/>
      <c r="P56" s="175"/>
      <c r="Q56" s="175"/>
      <c r="R56" s="175"/>
      <c r="S56" s="175"/>
      <c r="T56" s="175"/>
      <c r="U56" s="175"/>
      <c r="V56" s="175"/>
      <c r="W56" s="175"/>
      <c r="X56" s="175"/>
      <c r="Y56" s="175"/>
      <c r="Z56" s="175"/>
      <c r="AA56" s="175"/>
      <c r="AB56" s="175"/>
      <c r="AC56" s="106">
        <f t="shared" si="9"/>
        <v>0</v>
      </c>
    </row>
    <row r="57" spans="1:29" ht="15" hidden="1" customHeight="1">
      <c r="A57" s="336"/>
      <c r="B57" s="319"/>
      <c r="C57" s="305"/>
      <c r="D57" s="305"/>
      <c r="E57" s="177"/>
      <c r="F57" s="177"/>
      <c r="G57" s="177"/>
      <c r="H57" s="177"/>
      <c r="I57" s="175"/>
      <c r="J57" s="175"/>
      <c r="K57" s="175"/>
      <c r="L57" s="175"/>
      <c r="M57" s="175"/>
      <c r="N57" s="175"/>
      <c r="O57" s="175"/>
      <c r="P57" s="175"/>
      <c r="Q57" s="175"/>
      <c r="R57" s="175"/>
      <c r="S57" s="175"/>
      <c r="T57" s="175"/>
      <c r="U57" s="175"/>
      <c r="V57" s="175"/>
      <c r="W57" s="175"/>
      <c r="X57" s="175"/>
      <c r="Y57" s="175"/>
      <c r="Z57" s="175"/>
      <c r="AA57" s="175"/>
      <c r="AB57" s="175"/>
      <c r="AC57" s="106">
        <f t="shared" si="9"/>
        <v>0</v>
      </c>
    </row>
    <row r="58" spans="1:29" ht="15" hidden="1" customHeight="1">
      <c r="A58" s="336"/>
      <c r="B58" s="319"/>
      <c r="C58" s="305"/>
      <c r="D58" s="305"/>
      <c r="E58" s="177"/>
      <c r="F58" s="177"/>
      <c r="G58" s="177"/>
      <c r="H58" s="177"/>
      <c r="I58" s="175"/>
      <c r="J58" s="175"/>
      <c r="K58" s="175"/>
      <c r="L58" s="175"/>
      <c r="M58" s="175"/>
      <c r="N58" s="175"/>
      <c r="O58" s="175"/>
      <c r="P58" s="175"/>
      <c r="Q58" s="175"/>
      <c r="R58" s="175"/>
      <c r="S58" s="175"/>
      <c r="T58" s="175"/>
      <c r="U58" s="175"/>
      <c r="V58" s="175"/>
      <c r="W58" s="175"/>
      <c r="X58" s="175"/>
      <c r="Y58" s="175"/>
      <c r="Z58" s="175"/>
      <c r="AA58" s="175"/>
      <c r="AB58" s="175"/>
      <c r="AC58" s="106">
        <f t="shared" si="9"/>
        <v>0</v>
      </c>
    </row>
    <row r="59" spans="1:29" ht="15" hidden="1" customHeight="1">
      <c r="A59" s="336"/>
      <c r="B59" s="320"/>
      <c r="C59" s="305"/>
      <c r="D59" s="305"/>
      <c r="E59" s="177"/>
      <c r="F59" s="177"/>
      <c r="G59" s="177"/>
      <c r="H59" s="177"/>
      <c r="I59" s="175"/>
      <c r="J59" s="175"/>
      <c r="K59" s="175"/>
      <c r="L59" s="175"/>
      <c r="M59" s="175"/>
      <c r="N59" s="175"/>
      <c r="O59" s="175"/>
      <c r="P59" s="175"/>
      <c r="Q59" s="175"/>
      <c r="R59" s="175"/>
      <c r="S59" s="175"/>
      <c r="T59" s="175"/>
      <c r="U59" s="175"/>
      <c r="V59" s="175"/>
      <c r="W59" s="175"/>
      <c r="X59" s="175"/>
      <c r="Y59" s="175"/>
      <c r="Z59" s="175"/>
      <c r="AA59" s="175"/>
      <c r="AB59" s="175"/>
      <c r="AC59" s="106">
        <f t="shared" si="9"/>
        <v>0</v>
      </c>
    </row>
    <row r="60" spans="1:29" ht="15.75" hidden="1" customHeight="1">
      <c r="A60" s="336"/>
      <c r="B60" s="299" t="s">
        <v>141</v>
      </c>
      <c r="C60" s="300"/>
      <c r="D60" s="301"/>
      <c r="E60" s="171">
        <f t="shared" ref="E60:AC60" si="10">SUM(E51:E59)</f>
        <v>0</v>
      </c>
      <c r="F60" s="171">
        <f t="shared" si="10"/>
        <v>0</v>
      </c>
      <c r="G60" s="171">
        <f t="shared" si="10"/>
        <v>0</v>
      </c>
      <c r="H60" s="171">
        <f t="shared" si="10"/>
        <v>0</v>
      </c>
      <c r="I60" s="171">
        <f t="shared" si="10"/>
        <v>0</v>
      </c>
      <c r="J60" s="171">
        <f t="shared" si="10"/>
        <v>0</v>
      </c>
      <c r="K60" s="171">
        <f t="shared" si="10"/>
        <v>0</v>
      </c>
      <c r="L60" s="171">
        <f t="shared" si="10"/>
        <v>0</v>
      </c>
      <c r="M60" s="171">
        <f t="shared" si="10"/>
        <v>0</v>
      </c>
      <c r="N60" s="171">
        <f t="shared" si="10"/>
        <v>0</v>
      </c>
      <c r="O60" s="171">
        <f t="shared" si="10"/>
        <v>0</v>
      </c>
      <c r="P60" s="171">
        <f>SUM(P51:P59)</f>
        <v>0</v>
      </c>
      <c r="Q60" s="171">
        <f t="shared" ref="Q60:AB60" si="11">SUM(Q51:Q59)</f>
        <v>0</v>
      </c>
      <c r="R60" s="171">
        <f t="shared" si="11"/>
        <v>0</v>
      </c>
      <c r="S60" s="171">
        <f t="shared" si="11"/>
        <v>0</v>
      </c>
      <c r="T60" s="171">
        <f t="shared" si="11"/>
        <v>0</v>
      </c>
      <c r="U60" s="171">
        <f t="shared" si="11"/>
        <v>0</v>
      </c>
      <c r="V60" s="171">
        <f t="shared" si="11"/>
        <v>0</v>
      </c>
      <c r="W60" s="171">
        <f t="shared" si="11"/>
        <v>0</v>
      </c>
      <c r="X60" s="171">
        <f t="shared" si="11"/>
        <v>0</v>
      </c>
      <c r="Y60" s="171">
        <f t="shared" si="11"/>
        <v>0</v>
      </c>
      <c r="Z60" s="171">
        <f t="shared" si="11"/>
        <v>0</v>
      </c>
      <c r="AA60" s="171">
        <f t="shared" si="11"/>
        <v>0</v>
      </c>
      <c r="AB60" s="171">
        <f t="shared" si="11"/>
        <v>0</v>
      </c>
      <c r="AC60" s="171">
        <f t="shared" si="10"/>
        <v>0</v>
      </c>
    </row>
    <row r="61" spans="1:29" ht="3" customHeight="1">
      <c r="B61" s="27"/>
      <c r="C61" s="27"/>
      <c r="D61" s="27"/>
      <c r="E61" s="28"/>
    </row>
    <row r="62" spans="1:29" ht="3" customHeight="1">
      <c r="B62" s="27"/>
      <c r="C62" s="27"/>
      <c r="D62" s="27"/>
      <c r="E62" s="28"/>
    </row>
    <row r="63" spans="1:29" ht="20.25" customHeight="1">
      <c r="B63" s="314" t="s">
        <v>133</v>
      </c>
      <c r="C63" s="315"/>
      <c r="D63" s="315"/>
      <c r="E63" s="102">
        <f t="shared" ref="E63:AB63" si="12">E29+E37+E45+E49+E60</f>
        <v>10287.94</v>
      </c>
      <c r="F63" s="102">
        <f t="shared" si="12"/>
        <v>10287.94</v>
      </c>
      <c r="G63" s="102">
        <f t="shared" si="12"/>
        <v>10287.94</v>
      </c>
      <c r="H63" s="102">
        <f t="shared" si="12"/>
        <v>10287.94</v>
      </c>
      <c r="I63" s="102">
        <f t="shared" si="12"/>
        <v>10287.94</v>
      </c>
      <c r="J63" s="102">
        <f t="shared" si="12"/>
        <v>10287.94</v>
      </c>
      <c r="K63" s="102">
        <f t="shared" si="12"/>
        <v>10287.94</v>
      </c>
      <c r="L63" s="102">
        <f t="shared" si="12"/>
        <v>10287.94</v>
      </c>
      <c r="M63" s="102">
        <f t="shared" si="12"/>
        <v>10287.94</v>
      </c>
      <c r="N63" s="102">
        <f t="shared" si="12"/>
        <v>10287.94</v>
      </c>
      <c r="O63" s="102">
        <f t="shared" si="12"/>
        <v>10287.94</v>
      </c>
      <c r="P63" s="102">
        <f t="shared" si="12"/>
        <v>10287.94</v>
      </c>
      <c r="Q63" s="102">
        <f t="shared" si="12"/>
        <v>10287.94</v>
      </c>
      <c r="R63" s="102">
        <f t="shared" si="12"/>
        <v>10287.94</v>
      </c>
      <c r="S63" s="102">
        <f t="shared" si="12"/>
        <v>10287.94</v>
      </c>
      <c r="T63" s="102">
        <f t="shared" si="12"/>
        <v>10287.94</v>
      </c>
      <c r="U63" s="102">
        <f t="shared" si="12"/>
        <v>10287.94</v>
      </c>
      <c r="V63" s="102">
        <f t="shared" si="12"/>
        <v>10287.94</v>
      </c>
      <c r="W63" s="102">
        <f t="shared" si="12"/>
        <v>10287.94</v>
      </c>
      <c r="X63" s="102">
        <f t="shared" si="12"/>
        <v>10287.94</v>
      </c>
      <c r="Y63" s="102">
        <f t="shared" si="12"/>
        <v>10287.94</v>
      </c>
      <c r="Z63" s="102">
        <f t="shared" si="12"/>
        <v>10287.94</v>
      </c>
      <c r="AA63" s="102">
        <f t="shared" si="12"/>
        <v>10287.94</v>
      </c>
      <c r="AB63" s="102">
        <f t="shared" si="12"/>
        <v>9955.2999999999993</v>
      </c>
      <c r="AC63" s="107">
        <f>AC29+AC37+AC45+AC49+AC60</f>
        <v>246577.91999999998</v>
      </c>
    </row>
    <row r="64" spans="1:29" ht="4.5" customHeight="1">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row>
    <row r="65" ht="18.75" customHeight="1"/>
    <row r="66" ht="18.75" customHeight="1"/>
    <row r="67" ht="18.75" customHeight="1"/>
    <row r="68" ht="9" customHeight="1"/>
    <row r="69" ht="21.75" customHeight="1"/>
    <row r="73" ht="24.75" customHeight="1"/>
    <row r="74" ht="26.25" customHeight="1"/>
    <row r="76" ht="47.25" customHeight="1"/>
    <row r="84" ht="12.75" customHeight="1"/>
    <row r="86" ht="12.75" customHeight="1"/>
    <row r="88" ht="12.75" customHeight="1"/>
    <row r="90" ht="12.75" customHeight="1"/>
    <row r="95" ht="12.75" customHeight="1"/>
  </sheetData>
  <sheetProtection formatCells="0" formatColumns="0" formatRows="0" deleteRows="0" sort="0" autoFilter="0" pivotTables="0"/>
  <mergeCells count="64">
    <mergeCell ref="C40:D40"/>
    <mergeCell ref="A15:A49"/>
    <mergeCell ref="A51:A60"/>
    <mergeCell ref="C47:D47"/>
    <mergeCell ref="C48:D48"/>
    <mergeCell ref="B39:B44"/>
    <mergeCell ref="C21:D21"/>
    <mergeCell ref="C23:D23"/>
    <mergeCell ref="C24:D24"/>
    <mergeCell ref="C25:D25"/>
    <mergeCell ref="C26:D26"/>
    <mergeCell ref="C33:D33"/>
    <mergeCell ref="C34:D34"/>
    <mergeCell ref="C35:D35"/>
    <mergeCell ref="C27:D27"/>
    <mergeCell ref="C39:D39"/>
    <mergeCell ref="B2:AC2"/>
    <mergeCell ref="C17:D17"/>
    <mergeCell ref="E15:P15"/>
    <mergeCell ref="AC15:AC16"/>
    <mergeCell ref="B17:B28"/>
    <mergeCell ref="C28:D28"/>
    <mergeCell ref="B4:C4"/>
    <mergeCell ref="B6:C6"/>
    <mergeCell ref="B8:C8"/>
    <mergeCell ref="G13:H13"/>
    <mergeCell ref="B15:B16"/>
    <mergeCell ref="C15:D16"/>
    <mergeCell ref="C22:D22"/>
    <mergeCell ref="E13:F13"/>
    <mergeCell ref="D5:H5"/>
    <mergeCell ref="D6:H6"/>
    <mergeCell ref="D4:H4"/>
    <mergeCell ref="C18:D18"/>
    <mergeCell ref="B63:D63"/>
    <mergeCell ref="C52:D52"/>
    <mergeCell ref="C53:D53"/>
    <mergeCell ref="C54:D54"/>
    <mergeCell ref="C55:D55"/>
    <mergeCell ref="C58:D58"/>
    <mergeCell ref="C59:D59"/>
    <mergeCell ref="C57:D57"/>
    <mergeCell ref="C56:D56"/>
    <mergeCell ref="B51:B59"/>
    <mergeCell ref="C31:D31"/>
    <mergeCell ref="C32:D32"/>
    <mergeCell ref="B29:D29"/>
    <mergeCell ref="D7:H7"/>
    <mergeCell ref="L11:O11"/>
    <mergeCell ref="B5:C5"/>
    <mergeCell ref="D9:F9"/>
    <mergeCell ref="B60:D60"/>
    <mergeCell ref="B31:B36"/>
    <mergeCell ref="B37:D37"/>
    <mergeCell ref="C19:D19"/>
    <mergeCell ref="C20:D20"/>
    <mergeCell ref="C51:D51"/>
    <mergeCell ref="B45:D45"/>
    <mergeCell ref="D8:H8"/>
    <mergeCell ref="F11:G11"/>
    <mergeCell ref="B11:C11"/>
    <mergeCell ref="H11:I11"/>
    <mergeCell ref="B49:D49"/>
    <mergeCell ref="B47:B48"/>
  </mergeCells>
  <dataValidations disablePrompts="1" count="1">
    <dataValidation type="list" allowBlank="1" showInputMessage="1" showErrorMessage="1" sqref="JB17:JB28 WVN983027:WVN983032 WLR983027:WLR983032 WBV983027:WBV983032 VRZ983027:VRZ983032 VID983027:VID983032 UYH983027:UYH983032 UOL983027:UOL983032 UEP983027:UEP983032 TUT983027:TUT983032 TKX983027:TKX983032 TBB983027:TBB983032 SRF983027:SRF983032 SHJ983027:SHJ983032 RXN983027:RXN983032 RNR983027:RNR983032 RDV983027:RDV983032 QTZ983027:QTZ983032 QKD983027:QKD983032 QAH983027:QAH983032 PQL983027:PQL983032 PGP983027:PGP983032 OWT983027:OWT983032 OMX983027:OMX983032 ODB983027:ODB983032 NTF983027:NTF983032 NJJ983027:NJJ983032 MZN983027:MZN983032 MPR983027:MPR983032 MFV983027:MFV983032 LVZ983027:LVZ983032 LMD983027:LMD983032 LCH983027:LCH983032 KSL983027:KSL983032 KIP983027:KIP983032 JYT983027:JYT983032 JOX983027:JOX983032 JFB983027:JFB983032 IVF983027:IVF983032 ILJ983027:ILJ983032 IBN983027:IBN983032 HRR983027:HRR983032 HHV983027:HHV983032 GXZ983027:GXZ983032 GOD983027:GOD983032 GEH983027:GEH983032 FUL983027:FUL983032 FKP983027:FKP983032 FAT983027:FAT983032 EQX983027:EQX983032 EHB983027:EHB983032 DXF983027:DXF983032 DNJ983027:DNJ983032 DDN983027:DDN983032 CTR983027:CTR983032 CJV983027:CJV983032 BZZ983027:BZZ983032 BQD983027:BQD983032 BGH983027:BGH983032 AWL983027:AWL983032 AMP983027:AMP983032 ACT983027:ACT983032 SX983027:SX983032 JB983027:JB983032 WVN917491:WVN917496 WLR917491:WLR917496 WBV917491:WBV917496 VRZ917491:VRZ917496 VID917491:VID917496 UYH917491:UYH917496 UOL917491:UOL917496 UEP917491:UEP917496 TUT917491:TUT917496 TKX917491:TKX917496 TBB917491:TBB917496 SRF917491:SRF917496 SHJ917491:SHJ917496 RXN917491:RXN917496 RNR917491:RNR917496 RDV917491:RDV917496 QTZ917491:QTZ917496 QKD917491:QKD917496 QAH917491:QAH917496 PQL917491:PQL917496 PGP917491:PGP917496 OWT917491:OWT917496 OMX917491:OMX917496 ODB917491:ODB917496 NTF917491:NTF917496 NJJ917491:NJJ917496 MZN917491:MZN917496 MPR917491:MPR917496 MFV917491:MFV917496 LVZ917491:LVZ917496 LMD917491:LMD917496 LCH917491:LCH917496 KSL917491:KSL917496 KIP917491:KIP917496 JYT917491:JYT917496 JOX917491:JOX917496 JFB917491:JFB917496 IVF917491:IVF917496 ILJ917491:ILJ917496 IBN917491:IBN917496 HRR917491:HRR917496 HHV917491:HHV917496 GXZ917491:GXZ917496 GOD917491:GOD917496 GEH917491:GEH917496 FUL917491:FUL917496 FKP917491:FKP917496 FAT917491:FAT917496 EQX917491:EQX917496 EHB917491:EHB917496 DXF917491:DXF917496 DNJ917491:DNJ917496 DDN917491:DDN917496 CTR917491:CTR917496 CJV917491:CJV917496 BZZ917491:BZZ917496 BQD917491:BQD917496 BGH917491:BGH917496 AWL917491:AWL917496 AMP917491:AMP917496 ACT917491:ACT917496 SX917491:SX917496 JB917491:JB917496 WVN851955:WVN851960 WLR851955:WLR851960 WBV851955:WBV851960 VRZ851955:VRZ851960 VID851955:VID851960 UYH851955:UYH851960 UOL851955:UOL851960 UEP851955:UEP851960 TUT851955:TUT851960 TKX851955:TKX851960 TBB851955:TBB851960 SRF851955:SRF851960 SHJ851955:SHJ851960 RXN851955:RXN851960 RNR851955:RNR851960 RDV851955:RDV851960 QTZ851955:QTZ851960 QKD851955:QKD851960 QAH851955:QAH851960 PQL851955:PQL851960 PGP851955:PGP851960 OWT851955:OWT851960 OMX851955:OMX851960 ODB851955:ODB851960 NTF851955:NTF851960 NJJ851955:NJJ851960 MZN851955:MZN851960 MPR851955:MPR851960 MFV851955:MFV851960 LVZ851955:LVZ851960 LMD851955:LMD851960 LCH851955:LCH851960 KSL851955:KSL851960 KIP851955:KIP851960 JYT851955:JYT851960 JOX851955:JOX851960 JFB851955:JFB851960 IVF851955:IVF851960 ILJ851955:ILJ851960 IBN851955:IBN851960 HRR851955:HRR851960 HHV851955:HHV851960 GXZ851955:GXZ851960 GOD851955:GOD851960 GEH851955:GEH851960 FUL851955:FUL851960 FKP851955:FKP851960 FAT851955:FAT851960 EQX851955:EQX851960 EHB851955:EHB851960 DXF851955:DXF851960 DNJ851955:DNJ851960 DDN851955:DDN851960 CTR851955:CTR851960 CJV851955:CJV851960 BZZ851955:BZZ851960 BQD851955:BQD851960 BGH851955:BGH851960 AWL851955:AWL851960 AMP851955:AMP851960 ACT851955:ACT851960 SX851955:SX851960 JB851955:JB851960 WVN786419:WVN786424 WLR786419:WLR786424 WBV786419:WBV786424 VRZ786419:VRZ786424 VID786419:VID786424 UYH786419:UYH786424 UOL786419:UOL786424 UEP786419:UEP786424 TUT786419:TUT786424 TKX786419:TKX786424 TBB786419:TBB786424 SRF786419:SRF786424 SHJ786419:SHJ786424 RXN786419:RXN786424 RNR786419:RNR786424 RDV786419:RDV786424 QTZ786419:QTZ786424 QKD786419:QKD786424 QAH786419:QAH786424 PQL786419:PQL786424 PGP786419:PGP786424 OWT786419:OWT786424 OMX786419:OMX786424 ODB786419:ODB786424 NTF786419:NTF786424 NJJ786419:NJJ786424 MZN786419:MZN786424 MPR786419:MPR786424 MFV786419:MFV786424 LVZ786419:LVZ786424 LMD786419:LMD786424 LCH786419:LCH786424 KSL786419:KSL786424 KIP786419:KIP786424 JYT786419:JYT786424 JOX786419:JOX786424 JFB786419:JFB786424 IVF786419:IVF786424 ILJ786419:ILJ786424 IBN786419:IBN786424 HRR786419:HRR786424 HHV786419:HHV786424 GXZ786419:GXZ786424 GOD786419:GOD786424 GEH786419:GEH786424 FUL786419:FUL786424 FKP786419:FKP786424 FAT786419:FAT786424 EQX786419:EQX786424 EHB786419:EHB786424 DXF786419:DXF786424 DNJ786419:DNJ786424 DDN786419:DDN786424 CTR786419:CTR786424 CJV786419:CJV786424 BZZ786419:BZZ786424 BQD786419:BQD786424 BGH786419:BGH786424 AWL786419:AWL786424 AMP786419:AMP786424 ACT786419:ACT786424 SX786419:SX786424 JB786419:JB786424 WVN720883:WVN720888 WLR720883:WLR720888 WBV720883:WBV720888 VRZ720883:VRZ720888 VID720883:VID720888 UYH720883:UYH720888 UOL720883:UOL720888 UEP720883:UEP720888 TUT720883:TUT720888 TKX720883:TKX720888 TBB720883:TBB720888 SRF720883:SRF720888 SHJ720883:SHJ720888 RXN720883:RXN720888 RNR720883:RNR720888 RDV720883:RDV720888 QTZ720883:QTZ720888 QKD720883:QKD720888 QAH720883:QAH720888 PQL720883:PQL720888 PGP720883:PGP720888 OWT720883:OWT720888 OMX720883:OMX720888 ODB720883:ODB720888 NTF720883:NTF720888 NJJ720883:NJJ720888 MZN720883:MZN720888 MPR720883:MPR720888 MFV720883:MFV720888 LVZ720883:LVZ720888 LMD720883:LMD720888 LCH720883:LCH720888 KSL720883:KSL720888 KIP720883:KIP720888 JYT720883:JYT720888 JOX720883:JOX720888 JFB720883:JFB720888 IVF720883:IVF720888 ILJ720883:ILJ720888 IBN720883:IBN720888 HRR720883:HRR720888 HHV720883:HHV720888 GXZ720883:GXZ720888 GOD720883:GOD720888 GEH720883:GEH720888 FUL720883:FUL720888 FKP720883:FKP720888 FAT720883:FAT720888 EQX720883:EQX720888 EHB720883:EHB720888 DXF720883:DXF720888 DNJ720883:DNJ720888 DDN720883:DDN720888 CTR720883:CTR720888 CJV720883:CJV720888 BZZ720883:BZZ720888 BQD720883:BQD720888 BGH720883:BGH720888 AWL720883:AWL720888 AMP720883:AMP720888 ACT720883:ACT720888 SX720883:SX720888 JB720883:JB720888 WVN655347:WVN655352 WLR655347:WLR655352 WBV655347:WBV655352 VRZ655347:VRZ655352 VID655347:VID655352 UYH655347:UYH655352 UOL655347:UOL655352 UEP655347:UEP655352 TUT655347:TUT655352 TKX655347:TKX655352 TBB655347:TBB655352 SRF655347:SRF655352 SHJ655347:SHJ655352 RXN655347:RXN655352 RNR655347:RNR655352 RDV655347:RDV655352 QTZ655347:QTZ655352 QKD655347:QKD655352 QAH655347:QAH655352 PQL655347:PQL655352 PGP655347:PGP655352 OWT655347:OWT655352 OMX655347:OMX655352 ODB655347:ODB655352 NTF655347:NTF655352 NJJ655347:NJJ655352 MZN655347:MZN655352 MPR655347:MPR655352 MFV655347:MFV655352 LVZ655347:LVZ655352 LMD655347:LMD655352 LCH655347:LCH655352 KSL655347:KSL655352 KIP655347:KIP655352 JYT655347:JYT655352 JOX655347:JOX655352 JFB655347:JFB655352 IVF655347:IVF655352 ILJ655347:ILJ655352 IBN655347:IBN655352 HRR655347:HRR655352 HHV655347:HHV655352 GXZ655347:GXZ655352 GOD655347:GOD655352 GEH655347:GEH655352 FUL655347:FUL655352 FKP655347:FKP655352 FAT655347:FAT655352 EQX655347:EQX655352 EHB655347:EHB655352 DXF655347:DXF655352 DNJ655347:DNJ655352 DDN655347:DDN655352 CTR655347:CTR655352 CJV655347:CJV655352 BZZ655347:BZZ655352 BQD655347:BQD655352 BGH655347:BGH655352 AWL655347:AWL655352 AMP655347:AMP655352 ACT655347:ACT655352 SX655347:SX655352 JB655347:JB655352 WVN589811:WVN589816 WLR589811:WLR589816 WBV589811:WBV589816 VRZ589811:VRZ589816 VID589811:VID589816 UYH589811:UYH589816 UOL589811:UOL589816 UEP589811:UEP589816 TUT589811:TUT589816 TKX589811:TKX589816 TBB589811:TBB589816 SRF589811:SRF589816 SHJ589811:SHJ589816 RXN589811:RXN589816 RNR589811:RNR589816 RDV589811:RDV589816 QTZ589811:QTZ589816 QKD589811:QKD589816 QAH589811:QAH589816 PQL589811:PQL589816 PGP589811:PGP589816 OWT589811:OWT589816 OMX589811:OMX589816 ODB589811:ODB589816 NTF589811:NTF589816 NJJ589811:NJJ589816 MZN589811:MZN589816 MPR589811:MPR589816 MFV589811:MFV589816 LVZ589811:LVZ589816 LMD589811:LMD589816 LCH589811:LCH589816 KSL589811:KSL589816 KIP589811:KIP589816 JYT589811:JYT589816 JOX589811:JOX589816 JFB589811:JFB589816 IVF589811:IVF589816 ILJ589811:ILJ589816 IBN589811:IBN589816 HRR589811:HRR589816 HHV589811:HHV589816 GXZ589811:GXZ589816 GOD589811:GOD589816 GEH589811:GEH589816 FUL589811:FUL589816 FKP589811:FKP589816 FAT589811:FAT589816 EQX589811:EQX589816 EHB589811:EHB589816 DXF589811:DXF589816 DNJ589811:DNJ589816 DDN589811:DDN589816 CTR589811:CTR589816 CJV589811:CJV589816 BZZ589811:BZZ589816 BQD589811:BQD589816 BGH589811:BGH589816 AWL589811:AWL589816 AMP589811:AMP589816 ACT589811:ACT589816 SX589811:SX589816 JB589811:JB589816 WVN524275:WVN524280 WLR524275:WLR524280 WBV524275:WBV524280 VRZ524275:VRZ524280 VID524275:VID524280 UYH524275:UYH524280 UOL524275:UOL524280 UEP524275:UEP524280 TUT524275:TUT524280 TKX524275:TKX524280 TBB524275:TBB524280 SRF524275:SRF524280 SHJ524275:SHJ524280 RXN524275:RXN524280 RNR524275:RNR524280 RDV524275:RDV524280 QTZ524275:QTZ524280 QKD524275:QKD524280 QAH524275:QAH524280 PQL524275:PQL524280 PGP524275:PGP524280 OWT524275:OWT524280 OMX524275:OMX524280 ODB524275:ODB524280 NTF524275:NTF524280 NJJ524275:NJJ524280 MZN524275:MZN524280 MPR524275:MPR524280 MFV524275:MFV524280 LVZ524275:LVZ524280 LMD524275:LMD524280 LCH524275:LCH524280 KSL524275:KSL524280 KIP524275:KIP524280 JYT524275:JYT524280 JOX524275:JOX524280 JFB524275:JFB524280 IVF524275:IVF524280 ILJ524275:ILJ524280 IBN524275:IBN524280 HRR524275:HRR524280 HHV524275:HHV524280 GXZ524275:GXZ524280 GOD524275:GOD524280 GEH524275:GEH524280 FUL524275:FUL524280 FKP524275:FKP524280 FAT524275:FAT524280 EQX524275:EQX524280 EHB524275:EHB524280 DXF524275:DXF524280 DNJ524275:DNJ524280 DDN524275:DDN524280 CTR524275:CTR524280 CJV524275:CJV524280 BZZ524275:BZZ524280 BQD524275:BQD524280 BGH524275:BGH524280 AWL524275:AWL524280 AMP524275:AMP524280 ACT524275:ACT524280 SX524275:SX524280 JB524275:JB524280 WVN458739:WVN458744 WLR458739:WLR458744 WBV458739:WBV458744 VRZ458739:VRZ458744 VID458739:VID458744 UYH458739:UYH458744 UOL458739:UOL458744 UEP458739:UEP458744 TUT458739:TUT458744 TKX458739:TKX458744 TBB458739:TBB458744 SRF458739:SRF458744 SHJ458739:SHJ458744 RXN458739:RXN458744 RNR458739:RNR458744 RDV458739:RDV458744 QTZ458739:QTZ458744 QKD458739:QKD458744 QAH458739:QAH458744 PQL458739:PQL458744 PGP458739:PGP458744 OWT458739:OWT458744 OMX458739:OMX458744 ODB458739:ODB458744 NTF458739:NTF458744 NJJ458739:NJJ458744 MZN458739:MZN458744 MPR458739:MPR458744 MFV458739:MFV458744 LVZ458739:LVZ458744 LMD458739:LMD458744 LCH458739:LCH458744 KSL458739:KSL458744 KIP458739:KIP458744 JYT458739:JYT458744 JOX458739:JOX458744 JFB458739:JFB458744 IVF458739:IVF458744 ILJ458739:ILJ458744 IBN458739:IBN458744 HRR458739:HRR458744 HHV458739:HHV458744 GXZ458739:GXZ458744 GOD458739:GOD458744 GEH458739:GEH458744 FUL458739:FUL458744 FKP458739:FKP458744 FAT458739:FAT458744 EQX458739:EQX458744 EHB458739:EHB458744 DXF458739:DXF458744 DNJ458739:DNJ458744 DDN458739:DDN458744 CTR458739:CTR458744 CJV458739:CJV458744 BZZ458739:BZZ458744 BQD458739:BQD458744 BGH458739:BGH458744 AWL458739:AWL458744 AMP458739:AMP458744 ACT458739:ACT458744 SX458739:SX458744 JB458739:JB458744 WVN393203:WVN393208 WLR393203:WLR393208 WBV393203:WBV393208 VRZ393203:VRZ393208 VID393203:VID393208 UYH393203:UYH393208 UOL393203:UOL393208 UEP393203:UEP393208 TUT393203:TUT393208 TKX393203:TKX393208 TBB393203:TBB393208 SRF393203:SRF393208 SHJ393203:SHJ393208 RXN393203:RXN393208 RNR393203:RNR393208 RDV393203:RDV393208 QTZ393203:QTZ393208 QKD393203:QKD393208 QAH393203:QAH393208 PQL393203:PQL393208 PGP393203:PGP393208 OWT393203:OWT393208 OMX393203:OMX393208 ODB393203:ODB393208 NTF393203:NTF393208 NJJ393203:NJJ393208 MZN393203:MZN393208 MPR393203:MPR393208 MFV393203:MFV393208 LVZ393203:LVZ393208 LMD393203:LMD393208 LCH393203:LCH393208 KSL393203:KSL393208 KIP393203:KIP393208 JYT393203:JYT393208 JOX393203:JOX393208 JFB393203:JFB393208 IVF393203:IVF393208 ILJ393203:ILJ393208 IBN393203:IBN393208 HRR393203:HRR393208 HHV393203:HHV393208 GXZ393203:GXZ393208 GOD393203:GOD393208 GEH393203:GEH393208 FUL393203:FUL393208 FKP393203:FKP393208 FAT393203:FAT393208 EQX393203:EQX393208 EHB393203:EHB393208 DXF393203:DXF393208 DNJ393203:DNJ393208 DDN393203:DDN393208 CTR393203:CTR393208 CJV393203:CJV393208 BZZ393203:BZZ393208 BQD393203:BQD393208 BGH393203:BGH393208 AWL393203:AWL393208 AMP393203:AMP393208 ACT393203:ACT393208 SX393203:SX393208 JB393203:JB393208 WVN327667:WVN327672 WLR327667:WLR327672 WBV327667:WBV327672 VRZ327667:VRZ327672 VID327667:VID327672 UYH327667:UYH327672 UOL327667:UOL327672 UEP327667:UEP327672 TUT327667:TUT327672 TKX327667:TKX327672 TBB327667:TBB327672 SRF327667:SRF327672 SHJ327667:SHJ327672 RXN327667:RXN327672 RNR327667:RNR327672 RDV327667:RDV327672 QTZ327667:QTZ327672 QKD327667:QKD327672 QAH327667:QAH327672 PQL327667:PQL327672 PGP327667:PGP327672 OWT327667:OWT327672 OMX327667:OMX327672 ODB327667:ODB327672 NTF327667:NTF327672 NJJ327667:NJJ327672 MZN327667:MZN327672 MPR327667:MPR327672 MFV327667:MFV327672 LVZ327667:LVZ327672 LMD327667:LMD327672 LCH327667:LCH327672 KSL327667:KSL327672 KIP327667:KIP327672 JYT327667:JYT327672 JOX327667:JOX327672 JFB327667:JFB327672 IVF327667:IVF327672 ILJ327667:ILJ327672 IBN327667:IBN327672 HRR327667:HRR327672 HHV327667:HHV327672 GXZ327667:GXZ327672 GOD327667:GOD327672 GEH327667:GEH327672 FUL327667:FUL327672 FKP327667:FKP327672 FAT327667:FAT327672 EQX327667:EQX327672 EHB327667:EHB327672 DXF327667:DXF327672 DNJ327667:DNJ327672 DDN327667:DDN327672 CTR327667:CTR327672 CJV327667:CJV327672 BZZ327667:BZZ327672 BQD327667:BQD327672 BGH327667:BGH327672 AWL327667:AWL327672 AMP327667:AMP327672 ACT327667:ACT327672 SX327667:SX327672 JB327667:JB327672 WVN262131:WVN262136 WLR262131:WLR262136 WBV262131:WBV262136 VRZ262131:VRZ262136 VID262131:VID262136 UYH262131:UYH262136 UOL262131:UOL262136 UEP262131:UEP262136 TUT262131:TUT262136 TKX262131:TKX262136 TBB262131:TBB262136 SRF262131:SRF262136 SHJ262131:SHJ262136 RXN262131:RXN262136 RNR262131:RNR262136 RDV262131:RDV262136 QTZ262131:QTZ262136 QKD262131:QKD262136 QAH262131:QAH262136 PQL262131:PQL262136 PGP262131:PGP262136 OWT262131:OWT262136 OMX262131:OMX262136 ODB262131:ODB262136 NTF262131:NTF262136 NJJ262131:NJJ262136 MZN262131:MZN262136 MPR262131:MPR262136 MFV262131:MFV262136 LVZ262131:LVZ262136 LMD262131:LMD262136 LCH262131:LCH262136 KSL262131:KSL262136 KIP262131:KIP262136 JYT262131:JYT262136 JOX262131:JOX262136 JFB262131:JFB262136 IVF262131:IVF262136 ILJ262131:ILJ262136 IBN262131:IBN262136 HRR262131:HRR262136 HHV262131:HHV262136 GXZ262131:GXZ262136 GOD262131:GOD262136 GEH262131:GEH262136 FUL262131:FUL262136 FKP262131:FKP262136 FAT262131:FAT262136 EQX262131:EQX262136 EHB262131:EHB262136 DXF262131:DXF262136 DNJ262131:DNJ262136 DDN262131:DDN262136 CTR262131:CTR262136 CJV262131:CJV262136 BZZ262131:BZZ262136 BQD262131:BQD262136 BGH262131:BGH262136 AWL262131:AWL262136 AMP262131:AMP262136 ACT262131:ACT262136 SX262131:SX262136 JB262131:JB262136 WVN196595:WVN196600 WLR196595:WLR196600 WBV196595:WBV196600 VRZ196595:VRZ196600 VID196595:VID196600 UYH196595:UYH196600 UOL196595:UOL196600 UEP196595:UEP196600 TUT196595:TUT196600 TKX196595:TKX196600 TBB196595:TBB196600 SRF196595:SRF196600 SHJ196595:SHJ196600 RXN196595:RXN196600 RNR196595:RNR196600 RDV196595:RDV196600 QTZ196595:QTZ196600 QKD196595:QKD196600 QAH196595:QAH196600 PQL196595:PQL196600 PGP196595:PGP196600 OWT196595:OWT196600 OMX196595:OMX196600 ODB196595:ODB196600 NTF196595:NTF196600 NJJ196595:NJJ196600 MZN196595:MZN196600 MPR196595:MPR196600 MFV196595:MFV196600 LVZ196595:LVZ196600 LMD196595:LMD196600 LCH196595:LCH196600 KSL196595:KSL196600 KIP196595:KIP196600 JYT196595:JYT196600 JOX196595:JOX196600 JFB196595:JFB196600 IVF196595:IVF196600 ILJ196595:ILJ196600 IBN196595:IBN196600 HRR196595:HRR196600 HHV196595:HHV196600 GXZ196595:GXZ196600 GOD196595:GOD196600 GEH196595:GEH196600 FUL196595:FUL196600 FKP196595:FKP196600 FAT196595:FAT196600 EQX196595:EQX196600 EHB196595:EHB196600 DXF196595:DXF196600 DNJ196595:DNJ196600 DDN196595:DDN196600 CTR196595:CTR196600 CJV196595:CJV196600 BZZ196595:BZZ196600 BQD196595:BQD196600 BGH196595:BGH196600 AWL196595:AWL196600 AMP196595:AMP196600 ACT196595:ACT196600 SX196595:SX196600 JB196595:JB196600 WVN131059:WVN131064 WLR131059:WLR131064 WBV131059:WBV131064 VRZ131059:VRZ131064 VID131059:VID131064 UYH131059:UYH131064 UOL131059:UOL131064 UEP131059:UEP131064 TUT131059:TUT131064 TKX131059:TKX131064 TBB131059:TBB131064 SRF131059:SRF131064 SHJ131059:SHJ131064 RXN131059:RXN131064 RNR131059:RNR131064 RDV131059:RDV131064 QTZ131059:QTZ131064 QKD131059:QKD131064 QAH131059:QAH131064 PQL131059:PQL131064 PGP131059:PGP131064 OWT131059:OWT131064 OMX131059:OMX131064 ODB131059:ODB131064 NTF131059:NTF131064 NJJ131059:NJJ131064 MZN131059:MZN131064 MPR131059:MPR131064 MFV131059:MFV131064 LVZ131059:LVZ131064 LMD131059:LMD131064 LCH131059:LCH131064 KSL131059:KSL131064 KIP131059:KIP131064 JYT131059:JYT131064 JOX131059:JOX131064 JFB131059:JFB131064 IVF131059:IVF131064 ILJ131059:ILJ131064 IBN131059:IBN131064 HRR131059:HRR131064 HHV131059:HHV131064 GXZ131059:GXZ131064 GOD131059:GOD131064 GEH131059:GEH131064 FUL131059:FUL131064 FKP131059:FKP131064 FAT131059:FAT131064 EQX131059:EQX131064 EHB131059:EHB131064 DXF131059:DXF131064 DNJ131059:DNJ131064 DDN131059:DDN131064 CTR131059:CTR131064 CJV131059:CJV131064 BZZ131059:BZZ131064 BQD131059:BQD131064 BGH131059:BGH131064 AWL131059:AWL131064 AMP131059:AMP131064 ACT131059:ACT131064 SX131059:SX131064 JB131059:JB131064 WVN65523:WVN65528 WLR65523:WLR65528 WBV65523:WBV65528 VRZ65523:VRZ65528 VID65523:VID65528 UYH65523:UYH65528 UOL65523:UOL65528 UEP65523:UEP65528 TUT65523:TUT65528 TKX65523:TKX65528 TBB65523:TBB65528 SRF65523:SRF65528 SHJ65523:SHJ65528 RXN65523:RXN65528 RNR65523:RNR65528 RDV65523:RDV65528 QTZ65523:QTZ65528 QKD65523:QKD65528 QAH65523:QAH65528 PQL65523:PQL65528 PGP65523:PGP65528 OWT65523:OWT65528 OMX65523:OMX65528 ODB65523:ODB65528 NTF65523:NTF65528 NJJ65523:NJJ65528 MZN65523:MZN65528 MPR65523:MPR65528 MFV65523:MFV65528 LVZ65523:LVZ65528 LMD65523:LMD65528 LCH65523:LCH65528 KSL65523:KSL65528 KIP65523:KIP65528 JYT65523:JYT65528 JOX65523:JOX65528 JFB65523:JFB65528 IVF65523:IVF65528 ILJ65523:ILJ65528 IBN65523:IBN65528 HRR65523:HRR65528 HHV65523:HHV65528 GXZ65523:GXZ65528 GOD65523:GOD65528 GEH65523:GEH65528 FUL65523:FUL65528 FKP65523:FKP65528 FAT65523:FAT65528 EQX65523:EQX65528 EHB65523:EHB65528 DXF65523:DXF65528 DNJ65523:DNJ65528 DDN65523:DDN65528 CTR65523:CTR65528 CJV65523:CJV65528 BZZ65523:BZZ65528 BQD65523:BQD65528 BGH65523:BGH65528 AWL65523:AWL65528 AMP65523:AMP65528 ACT65523:ACT65528 SX65523:SX65528 JB65523:JB65528 WVN31:WVN36 WLR31:WLR36 WBV31:WBV36 VRZ31:VRZ36 VID31:VID36 UYH31:UYH36 UOL31:UOL36 UEP31:UEP36 TUT31:TUT36 TKX31:TKX36 TBB31:TBB36 SRF31:SRF36 SHJ31:SHJ36 RXN31:RXN36 RNR31:RNR36 RDV31:RDV36 QTZ31:QTZ36 QKD31:QKD36 QAH31:QAH36 PQL31:PQL36 PGP31:PGP36 OWT31:OWT36 OMX31:OMX36 ODB31:ODB36 NTF31:NTF36 NJJ31:NJJ36 MZN31:MZN36 MPR31:MPR36 MFV31:MFV36 LVZ31:LVZ36 LMD31:LMD36 LCH31:LCH36 KSL31:KSL36 KIP31:KIP36 JYT31:JYT36 JOX31:JOX36 JFB31:JFB36 IVF31:IVF36 ILJ31:ILJ36 IBN31:IBN36 HRR31:HRR36 HHV31:HHV36 GXZ31:GXZ36 GOD31:GOD36 GEH31:GEH36 FUL31:FUL36 FKP31:FKP36 FAT31:FAT36 EQX31:EQX36 EHB31:EHB36 DXF31:DXF36 DNJ31:DNJ36 DDN31:DDN36 CTR31:CTR36 CJV31:CJV36 BZZ31:BZZ36 BQD31:BQD36 BGH31:BGH36 AWL31:AWL36 AMP31:AMP36 ACT31:ACT36 SX31:SX36 JB31:JB36 WVN983034:WVN983039 WLR983034:WLR983039 WBV983034:WBV983039 VRZ983034:VRZ983039 VID983034:VID983039 UYH983034:UYH983039 UOL983034:UOL983039 UEP983034:UEP983039 TUT983034:TUT983039 TKX983034:TKX983039 TBB983034:TBB983039 SRF983034:SRF983039 SHJ983034:SHJ983039 RXN983034:RXN983039 RNR983034:RNR983039 RDV983034:RDV983039 QTZ983034:QTZ983039 QKD983034:QKD983039 QAH983034:QAH983039 PQL983034:PQL983039 PGP983034:PGP983039 OWT983034:OWT983039 OMX983034:OMX983039 ODB983034:ODB983039 NTF983034:NTF983039 NJJ983034:NJJ983039 MZN983034:MZN983039 MPR983034:MPR983039 MFV983034:MFV983039 LVZ983034:LVZ983039 LMD983034:LMD983039 LCH983034:LCH983039 KSL983034:KSL983039 KIP983034:KIP983039 JYT983034:JYT983039 JOX983034:JOX983039 JFB983034:JFB983039 IVF983034:IVF983039 ILJ983034:ILJ983039 IBN983034:IBN983039 HRR983034:HRR983039 HHV983034:HHV983039 GXZ983034:GXZ983039 GOD983034:GOD983039 GEH983034:GEH983039 FUL983034:FUL983039 FKP983034:FKP983039 FAT983034:FAT983039 EQX983034:EQX983039 EHB983034:EHB983039 DXF983034:DXF983039 DNJ983034:DNJ983039 DDN983034:DDN983039 CTR983034:CTR983039 CJV983034:CJV983039 BZZ983034:BZZ983039 BQD983034:BQD983039 BGH983034:BGH983039 AWL983034:AWL983039 AMP983034:AMP983039 ACT983034:ACT983039 SX983034:SX983039 JB983034:JB983039 WVN917498:WVN917503 WLR917498:WLR917503 WBV917498:WBV917503 VRZ917498:VRZ917503 VID917498:VID917503 UYH917498:UYH917503 UOL917498:UOL917503 UEP917498:UEP917503 TUT917498:TUT917503 TKX917498:TKX917503 TBB917498:TBB917503 SRF917498:SRF917503 SHJ917498:SHJ917503 RXN917498:RXN917503 RNR917498:RNR917503 RDV917498:RDV917503 QTZ917498:QTZ917503 QKD917498:QKD917503 QAH917498:QAH917503 PQL917498:PQL917503 PGP917498:PGP917503 OWT917498:OWT917503 OMX917498:OMX917503 ODB917498:ODB917503 NTF917498:NTF917503 NJJ917498:NJJ917503 MZN917498:MZN917503 MPR917498:MPR917503 MFV917498:MFV917503 LVZ917498:LVZ917503 LMD917498:LMD917503 LCH917498:LCH917503 KSL917498:KSL917503 KIP917498:KIP917503 JYT917498:JYT917503 JOX917498:JOX917503 JFB917498:JFB917503 IVF917498:IVF917503 ILJ917498:ILJ917503 IBN917498:IBN917503 HRR917498:HRR917503 HHV917498:HHV917503 GXZ917498:GXZ917503 GOD917498:GOD917503 GEH917498:GEH917503 FUL917498:FUL917503 FKP917498:FKP917503 FAT917498:FAT917503 EQX917498:EQX917503 EHB917498:EHB917503 DXF917498:DXF917503 DNJ917498:DNJ917503 DDN917498:DDN917503 CTR917498:CTR917503 CJV917498:CJV917503 BZZ917498:BZZ917503 BQD917498:BQD917503 BGH917498:BGH917503 AWL917498:AWL917503 AMP917498:AMP917503 ACT917498:ACT917503 SX917498:SX917503 JB917498:JB917503 WVN851962:WVN851967 WLR851962:WLR851967 WBV851962:WBV851967 VRZ851962:VRZ851967 VID851962:VID851967 UYH851962:UYH851967 UOL851962:UOL851967 UEP851962:UEP851967 TUT851962:TUT851967 TKX851962:TKX851967 TBB851962:TBB851967 SRF851962:SRF851967 SHJ851962:SHJ851967 RXN851962:RXN851967 RNR851962:RNR851967 RDV851962:RDV851967 QTZ851962:QTZ851967 QKD851962:QKD851967 QAH851962:QAH851967 PQL851962:PQL851967 PGP851962:PGP851967 OWT851962:OWT851967 OMX851962:OMX851967 ODB851962:ODB851967 NTF851962:NTF851967 NJJ851962:NJJ851967 MZN851962:MZN851967 MPR851962:MPR851967 MFV851962:MFV851967 LVZ851962:LVZ851967 LMD851962:LMD851967 LCH851962:LCH851967 KSL851962:KSL851967 KIP851962:KIP851967 JYT851962:JYT851967 JOX851962:JOX851967 JFB851962:JFB851967 IVF851962:IVF851967 ILJ851962:ILJ851967 IBN851962:IBN851967 HRR851962:HRR851967 HHV851962:HHV851967 GXZ851962:GXZ851967 GOD851962:GOD851967 GEH851962:GEH851967 FUL851962:FUL851967 FKP851962:FKP851967 FAT851962:FAT851967 EQX851962:EQX851967 EHB851962:EHB851967 DXF851962:DXF851967 DNJ851962:DNJ851967 DDN851962:DDN851967 CTR851962:CTR851967 CJV851962:CJV851967 BZZ851962:BZZ851967 BQD851962:BQD851967 BGH851962:BGH851967 AWL851962:AWL851967 AMP851962:AMP851967 ACT851962:ACT851967 SX851962:SX851967 JB851962:JB851967 WVN786426:WVN786431 WLR786426:WLR786431 WBV786426:WBV786431 VRZ786426:VRZ786431 VID786426:VID786431 UYH786426:UYH786431 UOL786426:UOL786431 UEP786426:UEP786431 TUT786426:TUT786431 TKX786426:TKX786431 TBB786426:TBB786431 SRF786426:SRF786431 SHJ786426:SHJ786431 RXN786426:RXN786431 RNR786426:RNR786431 RDV786426:RDV786431 QTZ786426:QTZ786431 QKD786426:QKD786431 QAH786426:QAH786431 PQL786426:PQL786431 PGP786426:PGP786431 OWT786426:OWT786431 OMX786426:OMX786431 ODB786426:ODB786431 NTF786426:NTF786431 NJJ786426:NJJ786431 MZN786426:MZN786431 MPR786426:MPR786431 MFV786426:MFV786431 LVZ786426:LVZ786431 LMD786426:LMD786431 LCH786426:LCH786431 KSL786426:KSL786431 KIP786426:KIP786431 JYT786426:JYT786431 JOX786426:JOX786431 JFB786426:JFB786431 IVF786426:IVF786431 ILJ786426:ILJ786431 IBN786426:IBN786431 HRR786426:HRR786431 HHV786426:HHV786431 GXZ786426:GXZ786431 GOD786426:GOD786431 GEH786426:GEH786431 FUL786426:FUL786431 FKP786426:FKP786431 FAT786426:FAT786431 EQX786426:EQX786431 EHB786426:EHB786431 DXF786426:DXF786431 DNJ786426:DNJ786431 DDN786426:DDN786431 CTR786426:CTR786431 CJV786426:CJV786431 BZZ786426:BZZ786431 BQD786426:BQD786431 BGH786426:BGH786431 AWL786426:AWL786431 AMP786426:AMP786431 ACT786426:ACT786431 SX786426:SX786431 JB786426:JB786431 WVN720890:WVN720895 WLR720890:WLR720895 WBV720890:WBV720895 VRZ720890:VRZ720895 VID720890:VID720895 UYH720890:UYH720895 UOL720890:UOL720895 UEP720890:UEP720895 TUT720890:TUT720895 TKX720890:TKX720895 TBB720890:TBB720895 SRF720890:SRF720895 SHJ720890:SHJ720895 RXN720890:RXN720895 RNR720890:RNR720895 RDV720890:RDV720895 QTZ720890:QTZ720895 QKD720890:QKD720895 QAH720890:QAH720895 PQL720890:PQL720895 PGP720890:PGP720895 OWT720890:OWT720895 OMX720890:OMX720895 ODB720890:ODB720895 NTF720890:NTF720895 NJJ720890:NJJ720895 MZN720890:MZN720895 MPR720890:MPR720895 MFV720890:MFV720895 LVZ720890:LVZ720895 LMD720890:LMD720895 LCH720890:LCH720895 KSL720890:KSL720895 KIP720890:KIP720895 JYT720890:JYT720895 JOX720890:JOX720895 JFB720890:JFB720895 IVF720890:IVF720895 ILJ720890:ILJ720895 IBN720890:IBN720895 HRR720890:HRR720895 HHV720890:HHV720895 GXZ720890:GXZ720895 GOD720890:GOD720895 GEH720890:GEH720895 FUL720890:FUL720895 FKP720890:FKP720895 FAT720890:FAT720895 EQX720890:EQX720895 EHB720890:EHB720895 DXF720890:DXF720895 DNJ720890:DNJ720895 DDN720890:DDN720895 CTR720890:CTR720895 CJV720890:CJV720895 BZZ720890:BZZ720895 BQD720890:BQD720895 BGH720890:BGH720895 AWL720890:AWL720895 AMP720890:AMP720895 ACT720890:ACT720895 SX720890:SX720895 JB720890:JB720895 WVN655354:WVN655359 WLR655354:WLR655359 WBV655354:WBV655359 VRZ655354:VRZ655359 VID655354:VID655359 UYH655354:UYH655359 UOL655354:UOL655359 UEP655354:UEP655359 TUT655354:TUT655359 TKX655354:TKX655359 TBB655354:TBB655359 SRF655354:SRF655359 SHJ655354:SHJ655359 RXN655354:RXN655359 RNR655354:RNR655359 RDV655354:RDV655359 QTZ655354:QTZ655359 QKD655354:QKD655359 QAH655354:QAH655359 PQL655354:PQL655359 PGP655354:PGP655359 OWT655354:OWT655359 OMX655354:OMX655359 ODB655354:ODB655359 NTF655354:NTF655359 NJJ655354:NJJ655359 MZN655354:MZN655359 MPR655354:MPR655359 MFV655354:MFV655359 LVZ655354:LVZ655359 LMD655354:LMD655359 LCH655354:LCH655359 KSL655354:KSL655359 KIP655354:KIP655359 JYT655354:JYT655359 JOX655354:JOX655359 JFB655354:JFB655359 IVF655354:IVF655359 ILJ655354:ILJ655359 IBN655354:IBN655359 HRR655354:HRR655359 HHV655354:HHV655359 GXZ655354:GXZ655359 GOD655354:GOD655359 GEH655354:GEH655359 FUL655354:FUL655359 FKP655354:FKP655359 FAT655354:FAT655359 EQX655354:EQX655359 EHB655354:EHB655359 DXF655354:DXF655359 DNJ655354:DNJ655359 DDN655354:DDN655359 CTR655354:CTR655359 CJV655354:CJV655359 BZZ655354:BZZ655359 BQD655354:BQD655359 BGH655354:BGH655359 AWL655354:AWL655359 AMP655354:AMP655359 ACT655354:ACT655359 SX655354:SX655359 JB655354:JB655359 WVN589818:WVN589823 WLR589818:WLR589823 WBV589818:WBV589823 VRZ589818:VRZ589823 VID589818:VID589823 UYH589818:UYH589823 UOL589818:UOL589823 UEP589818:UEP589823 TUT589818:TUT589823 TKX589818:TKX589823 TBB589818:TBB589823 SRF589818:SRF589823 SHJ589818:SHJ589823 RXN589818:RXN589823 RNR589818:RNR589823 RDV589818:RDV589823 QTZ589818:QTZ589823 QKD589818:QKD589823 QAH589818:QAH589823 PQL589818:PQL589823 PGP589818:PGP589823 OWT589818:OWT589823 OMX589818:OMX589823 ODB589818:ODB589823 NTF589818:NTF589823 NJJ589818:NJJ589823 MZN589818:MZN589823 MPR589818:MPR589823 MFV589818:MFV589823 LVZ589818:LVZ589823 LMD589818:LMD589823 LCH589818:LCH589823 KSL589818:KSL589823 KIP589818:KIP589823 JYT589818:JYT589823 JOX589818:JOX589823 JFB589818:JFB589823 IVF589818:IVF589823 ILJ589818:ILJ589823 IBN589818:IBN589823 HRR589818:HRR589823 HHV589818:HHV589823 GXZ589818:GXZ589823 GOD589818:GOD589823 GEH589818:GEH589823 FUL589818:FUL589823 FKP589818:FKP589823 FAT589818:FAT589823 EQX589818:EQX589823 EHB589818:EHB589823 DXF589818:DXF589823 DNJ589818:DNJ589823 DDN589818:DDN589823 CTR589818:CTR589823 CJV589818:CJV589823 BZZ589818:BZZ589823 BQD589818:BQD589823 BGH589818:BGH589823 AWL589818:AWL589823 AMP589818:AMP589823 ACT589818:ACT589823 SX589818:SX589823 JB589818:JB589823 WVN524282:WVN524287 WLR524282:WLR524287 WBV524282:WBV524287 VRZ524282:VRZ524287 VID524282:VID524287 UYH524282:UYH524287 UOL524282:UOL524287 UEP524282:UEP524287 TUT524282:TUT524287 TKX524282:TKX524287 TBB524282:TBB524287 SRF524282:SRF524287 SHJ524282:SHJ524287 RXN524282:RXN524287 RNR524282:RNR524287 RDV524282:RDV524287 QTZ524282:QTZ524287 QKD524282:QKD524287 QAH524282:QAH524287 PQL524282:PQL524287 PGP524282:PGP524287 OWT524282:OWT524287 OMX524282:OMX524287 ODB524282:ODB524287 NTF524282:NTF524287 NJJ524282:NJJ524287 MZN524282:MZN524287 MPR524282:MPR524287 MFV524282:MFV524287 LVZ524282:LVZ524287 LMD524282:LMD524287 LCH524282:LCH524287 KSL524282:KSL524287 KIP524282:KIP524287 JYT524282:JYT524287 JOX524282:JOX524287 JFB524282:JFB524287 IVF524282:IVF524287 ILJ524282:ILJ524287 IBN524282:IBN524287 HRR524282:HRR524287 HHV524282:HHV524287 GXZ524282:GXZ524287 GOD524282:GOD524287 GEH524282:GEH524287 FUL524282:FUL524287 FKP524282:FKP524287 FAT524282:FAT524287 EQX524282:EQX524287 EHB524282:EHB524287 DXF524282:DXF524287 DNJ524282:DNJ524287 DDN524282:DDN524287 CTR524282:CTR524287 CJV524282:CJV524287 BZZ524282:BZZ524287 BQD524282:BQD524287 BGH524282:BGH524287 AWL524282:AWL524287 AMP524282:AMP524287 ACT524282:ACT524287 SX524282:SX524287 JB524282:JB524287 WVN458746:WVN458751 WLR458746:WLR458751 WBV458746:WBV458751 VRZ458746:VRZ458751 VID458746:VID458751 UYH458746:UYH458751 UOL458746:UOL458751 UEP458746:UEP458751 TUT458746:TUT458751 TKX458746:TKX458751 TBB458746:TBB458751 SRF458746:SRF458751 SHJ458746:SHJ458751 RXN458746:RXN458751 RNR458746:RNR458751 RDV458746:RDV458751 QTZ458746:QTZ458751 QKD458746:QKD458751 QAH458746:QAH458751 PQL458746:PQL458751 PGP458746:PGP458751 OWT458746:OWT458751 OMX458746:OMX458751 ODB458746:ODB458751 NTF458746:NTF458751 NJJ458746:NJJ458751 MZN458746:MZN458751 MPR458746:MPR458751 MFV458746:MFV458751 LVZ458746:LVZ458751 LMD458746:LMD458751 LCH458746:LCH458751 KSL458746:KSL458751 KIP458746:KIP458751 JYT458746:JYT458751 JOX458746:JOX458751 JFB458746:JFB458751 IVF458746:IVF458751 ILJ458746:ILJ458751 IBN458746:IBN458751 HRR458746:HRR458751 HHV458746:HHV458751 GXZ458746:GXZ458751 GOD458746:GOD458751 GEH458746:GEH458751 FUL458746:FUL458751 FKP458746:FKP458751 FAT458746:FAT458751 EQX458746:EQX458751 EHB458746:EHB458751 DXF458746:DXF458751 DNJ458746:DNJ458751 DDN458746:DDN458751 CTR458746:CTR458751 CJV458746:CJV458751 BZZ458746:BZZ458751 BQD458746:BQD458751 BGH458746:BGH458751 AWL458746:AWL458751 AMP458746:AMP458751 ACT458746:ACT458751 SX458746:SX458751 JB458746:JB458751 WVN393210:WVN393215 WLR393210:WLR393215 WBV393210:WBV393215 VRZ393210:VRZ393215 VID393210:VID393215 UYH393210:UYH393215 UOL393210:UOL393215 UEP393210:UEP393215 TUT393210:TUT393215 TKX393210:TKX393215 TBB393210:TBB393215 SRF393210:SRF393215 SHJ393210:SHJ393215 RXN393210:RXN393215 RNR393210:RNR393215 RDV393210:RDV393215 QTZ393210:QTZ393215 QKD393210:QKD393215 QAH393210:QAH393215 PQL393210:PQL393215 PGP393210:PGP393215 OWT393210:OWT393215 OMX393210:OMX393215 ODB393210:ODB393215 NTF393210:NTF393215 NJJ393210:NJJ393215 MZN393210:MZN393215 MPR393210:MPR393215 MFV393210:MFV393215 LVZ393210:LVZ393215 LMD393210:LMD393215 LCH393210:LCH393215 KSL393210:KSL393215 KIP393210:KIP393215 JYT393210:JYT393215 JOX393210:JOX393215 JFB393210:JFB393215 IVF393210:IVF393215 ILJ393210:ILJ393215 IBN393210:IBN393215 HRR393210:HRR393215 HHV393210:HHV393215 GXZ393210:GXZ393215 GOD393210:GOD393215 GEH393210:GEH393215 FUL393210:FUL393215 FKP393210:FKP393215 FAT393210:FAT393215 EQX393210:EQX393215 EHB393210:EHB393215 DXF393210:DXF393215 DNJ393210:DNJ393215 DDN393210:DDN393215 CTR393210:CTR393215 CJV393210:CJV393215 BZZ393210:BZZ393215 BQD393210:BQD393215 BGH393210:BGH393215 AWL393210:AWL393215 AMP393210:AMP393215 ACT393210:ACT393215 SX393210:SX393215 JB393210:JB393215 WVN327674:WVN327679 WLR327674:WLR327679 WBV327674:WBV327679 VRZ327674:VRZ327679 VID327674:VID327679 UYH327674:UYH327679 UOL327674:UOL327679 UEP327674:UEP327679 TUT327674:TUT327679 TKX327674:TKX327679 TBB327674:TBB327679 SRF327674:SRF327679 SHJ327674:SHJ327679 RXN327674:RXN327679 RNR327674:RNR327679 RDV327674:RDV327679 QTZ327674:QTZ327679 QKD327674:QKD327679 QAH327674:QAH327679 PQL327674:PQL327679 PGP327674:PGP327679 OWT327674:OWT327679 OMX327674:OMX327679 ODB327674:ODB327679 NTF327674:NTF327679 NJJ327674:NJJ327679 MZN327674:MZN327679 MPR327674:MPR327679 MFV327674:MFV327679 LVZ327674:LVZ327679 LMD327674:LMD327679 LCH327674:LCH327679 KSL327674:KSL327679 KIP327674:KIP327679 JYT327674:JYT327679 JOX327674:JOX327679 JFB327674:JFB327679 IVF327674:IVF327679 ILJ327674:ILJ327679 IBN327674:IBN327679 HRR327674:HRR327679 HHV327674:HHV327679 GXZ327674:GXZ327679 GOD327674:GOD327679 GEH327674:GEH327679 FUL327674:FUL327679 FKP327674:FKP327679 FAT327674:FAT327679 EQX327674:EQX327679 EHB327674:EHB327679 DXF327674:DXF327679 DNJ327674:DNJ327679 DDN327674:DDN327679 CTR327674:CTR327679 CJV327674:CJV327679 BZZ327674:BZZ327679 BQD327674:BQD327679 BGH327674:BGH327679 AWL327674:AWL327679 AMP327674:AMP327679 ACT327674:ACT327679 SX327674:SX327679 JB327674:JB327679 WVN262138:WVN262143 WLR262138:WLR262143 WBV262138:WBV262143 VRZ262138:VRZ262143 VID262138:VID262143 UYH262138:UYH262143 UOL262138:UOL262143 UEP262138:UEP262143 TUT262138:TUT262143 TKX262138:TKX262143 TBB262138:TBB262143 SRF262138:SRF262143 SHJ262138:SHJ262143 RXN262138:RXN262143 RNR262138:RNR262143 RDV262138:RDV262143 QTZ262138:QTZ262143 QKD262138:QKD262143 QAH262138:QAH262143 PQL262138:PQL262143 PGP262138:PGP262143 OWT262138:OWT262143 OMX262138:OMX262143 ODB262138:ODB262143 NTF262138:NTF262143 NJJ262138:NJJ262143 MZN262138:MZN262143 MPR262138:MPR262143 MFV262138:MFV262143 LVZ262138:LVZ262143 LMD262138:LMD262143 LCH262138:LCH262143 KSL262138:KSL262143 KIP262138:KIP262143 JYT262138:JYT262143 JOX262138:JOX262143 JFB262138:JFB262143 IVF262138:IVF262143 ILJ262138:ILJ262143 IBN262138:IBN262143 HRR262138:HRR262143 HHV262138:HHV262143 GXZ262138:GXZ262143 GOD262138:GOD262143 GEH262138:GEH262143 FUL262138:FUL262143 FKP262138:FKP262143 FAT262138:FAT262143 EQX262138:EQX262143 EHB262138:EHB262143 DXF262138:DXF262143 DNJ262138:DNJ262143 DDN262138:DDN262143 CTR262138:CTR262143 CJV262138:CJV262143 BZZ262138:BZZ262143 BQD262138:BQD262143 BGH262138:BGH262143 AWL262138:AWL262143 AMP262138:AMP262143 ACT262138:ACT262143 SX262138:SX262143 JB262138:JB262143 WVN196602:WVN196607 WLR196602:WLR196607 WBV196602:WBV196607 VRZ196602:VRZ196607 VID196602:VID196607 UYH196602:UYH196607 UOL196602:UOL196607 UEP196602:UEP196607 TUT196602:TUT196607 TKX196602:TKX196607 TBB196602:TBB196607 SRF196602:SRF196607 SHJ196602:SHJ196607 RXN196602:RXN196607 RNR196602:RNR196607 RDV196602:RDV196607 QTZ196602:QTZ196607 QKD196602:QKD196607 QAH196602:QAH196607 PQL196602:PQL196607 PGP196602:PGP196607 OWT196602:OWT196607 OMX196602:OMX196607 ODB196602:ODB196607 NTF196602:NTF196607 NJJ196602:NJJ196607 MZN196602:MZN196607 MPR196602:MPR196607 MFV196602:MFV196607 LVZ196602:LVZ196607 LMD196602:LMD196607 LCH196602:LCH196607 KSL196602:KSL196607 KIP196602:KIP196607 JYT196602:JYT196607 JOX196602:JOX196607 JFB196602:JFB196607 IVF196602:IVF196607 ILJ196602:ILJ196607 IBN196602:IBN196607 HRR196602:HRR196607 HHV196602:HHV196607 GXZ196602:GXZ196607 GOD196602:GOD196607 GEH196602:GEH196607 FUL196602:FUL196607 FKP196602:FKP196607 FAT196602:FAT196607 EQX196602:EQX196607 EHB196602:EHB196607 DXF196602:DXF196607 DNJ196602:DNJ196607 DDN196602:DDN196607 CTR196602:CTR196607 CJV196602:CJV196607 BZZ196602:BZZ196607 BQD196602:BQD196607 BGH196602:BGH196607 AWL196602:AWL196607 AMP196602:AMP196607 ACT196602:ACT196607 SX196602:SX196607 JB196602:JB196607 WVN131066:WVN131071 WLR131066:WLR131071 WBV131066:WBV131071 VRZ131066:VRZ131071 VID131066:VID131071 UYH131066:UYH131071 UOL131066:UOL131071 UEP131066:UEP131071 TUT131066:TUT131071 TKX131066:TKX131071 TBB131066:TBB131071 SRF131066:SRF131071 SHJ131066:SHJ131071 RXN131066:RXN131071 RNR131066:RNR131071 RDV131066:RDV131071 QTZ131066:QTZ131071 QKD131066:QKD131071 QAH131066:QAH131071 PQL131066:PQL131071 PGP131066:PGP131071 OWT131066:OWT131071 OMX131066:OMX131071 ODB131066:ODB131071 NTF131066:NTF131071 NJJ131066:NJJ131071 MZN131066:MZN131071 MPR131066:MPR131071 MFV131066:MFV131071 LVZ131066:LVZ131071 LMD131066:LMD131071 LCH131066:LCH131071 KSL131066:KSL131071 KIP131066:KIP131071 JYT131066:JYT131071 JOX131066:JOX131071 JFB131066:JFB131071 IVF131066:IVF131071 ILJ131066:ILJ131071 IBN131066:IBN131071 HRR131066:HRR131071 HHV131066:HHV131071 GXZ131066:GXZ131071 GOD131066:GOD131071 GEH131066:GEH131071 FUL131066:FUL131071 FKP131066:FKP131071 FAT131066:FAT131071 EQX131066:EQX131071 EHB131066:EHB131071 DXF131066:DXF131071 DNJ131066:DNJ131071 DDN131066:DDN131071 CTR131066:CTR131071 CJV131066:CJV131071 BZZ131066:BZZ131071 BQD131066:BQD131071 BGH131066:BGH131071 AWL131066:AWL131071 AMP131066:AMP131071 ACT131066:ACT131071 SX131066:SX131071 JB131066:JB131071 WVN65530:WVN65535 WLR65530:WLR65535 WBV65530:WBV65535 VRZ65530:VRZ65535 VID65530:VID65535 UYH65530:UYH65535 UOL65530:UOL65535 UEP65530:UEP65535 TUT65530:TUT65535 TKX65530:TKX65535 TBB65530:TBB65535 SRF65530:SRF65535 SHJ65530:SHJ65535 RXN65530:RXN65535 RNR65530:RNR65535 RDV65530:RDV65535 QTZ65530:QTZ65535 QKD65530:QKD65535 QAH65530:QAH65535 PQL65530:PQL65535 PGP65530:PGP65535 OWT65530:OWT65535 OMX65530:OMX65535 ODB65530:ODB65535 NTF65530:NTF65535 NJJ65530:NJJ65535 MZN65530:MZN65535 MPR65530:MPR65535 MFV65530:MFV65535 LVZ65530:LVZ65535 LMD65530:LMD65535 LCH65530:LCH65535 KSL65530:KSL65535 KIP65530:KIP65535 JYT65530:JYT65535 JOX65530:JOX65535 JFB65530:JFB65535 IVF65530:IVF65535 ILJ65530:ILJ65535 IBN65530:IBN65535 HRR65530:HRR65535 HHV65530:HHV65535 GXZ65530:GXZ65535 GOD65530:GOD65535 GEH65530:GEH65535 FUL65530:FUL65535 FKP65530:FKP65535 FAT65530:FAT65535 EQX65530:EQX65535 EHB65530:EHB65535 DXF65530:DXF65535 DNJ65530:DNJ65535 DDN65530:DDN65535 CTR65530:CTR65535 CJV65530:CJV65535 BZZ65530:BZZ65535 BQD65530:BQD65535 BGH65530:BGH65535 AWL65530:AWL65535 AMP65530:AMP65535 ACT65530:ACT65535 SX65530:SX65535 JB65530:JB65535 WVN983041:WVN983046 WLR983041:WLR983046 WBV983041:WBV983046 VRZ983041:VRZ983046 VID983041:VID983046 UYH983041:UYH983046 UOL983041:UOL983046 UEP983041:UEP983046 TUT983041:TUT983046 TKX983041:TKX983046 TBB983041:TBB983046 SRF983041:SRF983046 SHJ983041:SHJ983046 RXN983041:RXN983046 RNR983041:RNR983046 RDV983041:RDV983046 QTZ983041:QTZ983046 QKD983041:QKD983046 QAH983041:QAH983046 PQL983041:PQL983046 PGP983041:PGP983046 OWT983041:OWT983046 OMX983041:OMX983046 ODB983041:ODB983046 NTF983041:NTF983046 NJJ983041:NJJ983046 MZN983041:MZN983046 MPR983041:MPR983046 MFV983041:MFV983046 LVZ983041:LVZ983046 LMD983041:LMD983046 LCH983041:LCH983046 KSL983041:KSL983046 KIP983041:KIP983046 JYT983041:JYT983046 JOX983041:JOX983046 JFB983041:JFB983046 IVF983041:IVF983046 ILJ983041:ILJ983046 IBN983041:IBN983046 HRR983041:HRR983046 HHV983041:HHV983046 GXZ983041:GXZ983046 GOD983041:GOD983046 GEH983041:GEH983046 FUL983041:FUL983046 FKP983041:FKP983046 FAT983041:FAT983046 EQX983041:EQX983046 EHB983041:EHB983046 DXF983041:DXF983046 DNJ983041:DNJ983046 DDN983041:DDN983046 CTR983041:CTR983046 CJV983041:CJV983046 BZZ983041:BZZ983046 BQD983041:BQD983046 BGH983041:BGH983046 AWL983041:AWL983046 AMP983041:AMP983046 ACT983041:ACT983046 SX983041:SX983046 JB983041:JB983046 WVN917505:WVN917510 WLR917505:WLR917510 WBV917505:WBV917510 VRZ917505:VRZ917510 VID917505:VID917510 UYH917505:UYH917510 UOL917505:UOL917510 UEP917505:UEP917510 TUT917505:TUT917510 TKX917505:TKX917510 TBB917505:TBB917510 SRF917505:SRF917510 SHJ917505:SHJ917510 RXN917505:RXN917510 RNR917505:RNR917510 RDV917505:RDV917510 QTZ917505:QTZ917510 QKD917505:QKD917510 QAH917505:QAH917510 PQL917505:PQL917510 PGP917505:PGP917510 OWT917505:OWT917510 OMX917505:OMX917510 ODB917505:ODB917510 NTF917505:NTF917510 NJJ917505:NJJ917510 MZN917505:MZN917510 MPR917505:MPR917510 MFV917505:MFV917510 LVZ917505:LVZ917510 LMD917505:LMD917510 LCH917505:LCH917510 KSL917505:KSL917510 KIP917505:KIP917510 JYT917505:JYT917510 JOX917505:JOX917510 JFB917505:JFB917510 IVF917505:IVF917510 ILJ917505:ILJ917510 IBN917505:IBN917510 HRR917505:HRR917510 HHV917505:HHV917510 GXZ917505:GXZ917510 GOD917505:GOD917510 GEH917505:GEH917510 FUL917505:FUL917510 FKP917505:FKP917510 FAT917505:FAT917510 EQX917505:EQX917510 EHB917505:EHB917510 DXF917505:DXF917510 DNJ917505:DNJ917510 DDN917505:DDN917510 CTR917505:CTR917510 CJV917505:CJV917510 BZZ917505:BZZ917510 BQD917505:BQD917510 BGH917505:BGH917510 AWL917505:AWL917510 AMP917505:AMP917510 ACT917505:ACT917510 SX917505:SX917510 JB917505:JB917510 WVN851969:WVN851974 WLR851969:WLR851974 WBV851969:WBV851974 VRZ851969:VRZ851974 VID851969:VID851974 UYH851969:UYH851974 UOL851969:UOL851974 UEP851969:UEP851974 TUT851969:TUT851974 TKX851969:TKX851974 TBB851969:TBB851974 SRF851969:SRF851974 SHJ851969:SHJ851974 RXN851969:RXN851974 RNR851969:RNR851974 RDV851969:RDV851974 QTZ851969:QTZ851974 QKD851969:QKD851974 QAH851969:QAH851974 PQL851969:PQL851974 PGP851969:PGP851974 OWT851969:OWT851974 OMX851969:OMX851974 ODB851969:ODB851974 NTF851969:NTF851974 NJJ851969:NJJ851974 MZN851969:MZN851974 MPR851969:MPR851974 MFV851969:MFV851974 LVZ851969:LVZ851974 LMD851969:LMD851974 LCH851969:LCH851974 KSL851969:KSL851974 KIP851969:KIP851974 JYT851969:JYT851974 JOX851969:JOX851974 JFB851969:JFB851974 IVF851969:IVF851974 ILJ851969:ILJ851974 IBN851969:IBN851974 HRR851969:HRR851974 HHV851969:HHV851974 GXZ851969:GXZ851974 GOD851969:GOD851974 GEH851969:GEH851974 FUL851969:FUL851974 FKP851969:FKP851974 FAT851969:FAT851974 EQX851969:EQX851974 EHB851969:EHB851974 DXF851969:DXF851974 DNJ851969:DNJ851974 DDN851969:DDN851974 CTR851969:CTR851974 CJV851969:CJV851974 BZZ851969:BZZ851974 BQD851969:BQD851974 BGH851969:BGH851974 AWL851969:AWL851974 AMP851969:AMP851974 ACT851969:ACT851974 SX851969:SX851974 JB851969:JB851974 WVN786433:WVN786438 WLR786433:WLR786438 WBV786433:WBV786438 VRZ786433:VRZ786438 VID786433:VID786438 UYH786433:UYH786438 UOL786433:UOL786438 UEP786433:UEP786438 TUT786433:TUT786438 TKX786433:TKX786438 TBB786433:TBB786438 SRF786433:SRF786438 SHJ786433:SHJ786438 RXN786433:RXN786438 RNR786433:RNR786438 RDV786433:RDV786438 QTZ786433:QTZ786438 QKD786433:QKD786438 QAH786433:QAH786438 PQL786433:PQL786438 PGP786433:PGP786438 OWT786433:OWT786438 OMX786433:OMX786438 ODB786433:ODB786438 NTF786433:NTF786438 NJJ786433:NJJ786438 MZN786433:MZN786438 MPR786433:MPR786438 MFV786433:MFV786438 LVZ786433:LVZ786438 LMD786433:LMD786438 LCH786433:LCH786438 KSL786433:KSL786438 KIP786433:KIP786438 JYT786433:JYT786438 JOX786433:JOX786438 JFB786433:JFB786438 IVF786433:IVF786438 ILJ786433:ILJ786438 IBN786433:IBN786438 HRR786433:HRR786438 HHV786433:HHV786438 GXZ786433:GXZ786438 GOD786433:GOD786438 GEH786433:GEH786438 FUL786433:FUL786438 FKP786433:FKP786438 FAT786433:FAT786438 EQX786433:EQX786438 EHB786433:EHB786438 DXF786433:DXF786438 DNJ786433:DNJ786438 DDN786433:DDN786438 CTR786433:CTR786438 CJV786433:CJV786438 BZZ786433:BZZ786438 BQD786433:BQD786438 BGH786433:BGH786438 AWL786433:AWL786438 AMP786433:AMP786438 ACT786433:ACT786438 SX786433:SX786438 JB786433:JB786438 WVN720897:WVN720902 WLR720897:WLR720902 WBV720897:WBV720902 VRZ720897:VRZ720902 VID720897:VID720902 UYH720897:UYH720902 UOL720897:UOL720902 UEP720897:UEP720902 TUT720897:TUT720902 TKX720897:TKX720902 TBB720897:TBB720902 SRF720897:SRF720902 SHJ720897:SHJ720902 RXN720897:RXN720902 RNR720897:RNR720902 RDV720897:RDV720902 QTZ720897:QTZ720902 QKD720897:QKD720902 QAH720897:QAH720902 PQL720897:PQL720902 PGP720897:PGP720902 OWT720897:OWT720902 OMX720897:OMX720902 ODB720897:ODB720902 NTF720897:NTF720902 NJJ720897:NJJ720902 MZN720897:MZN720902 MPR720897:MPR720902 MFV720897:MFV720902 LVZ720897:LVZ720902 LMD720897:LMD720902 LCH720897:LCH720902 KSL720897:KSL720902 KIP720897:KIP720902 JYT720897:JYT720902 JOX720897:JOX720902 JFB720897:JFB720902 IVF720897:IVF720902 ILJ720897:ILJ720902 IBN720897:IBN720902 HRR720897:HRR720902 HHV720897:HHV720902 GXZ720897:GXZ720902 GOD720897:GOD720902 GEH720897:GEH720902 FUL720897:FUL720902 FKP720897:FKP720902 FAT720897:FAT720902 EQX720897:EQX720902 EHB720897:EHB720902 DXF720897:DXF720902 DNJ720897:DNJ720902 DDN720897:DDN720902 CTR720897:CTR720902 CJV720897:CJV720902 BZZ720897:BZZ720902 BQD720897:BQD720902 BGH720897:BGH720902 AWL720897:AWL720902 AMP720897:AMP720902 ACT720897:ACT720902 SX720897:SX720902 JB720897:JB720902 WVN655361:WVN655366 WLR655361:WLR655366 WBV655361:WBV655366 VRZ655361:VRZ655366 VID655361:VID655366 UYH655361:UYH655366 UOL655361:UOL655366 UEP655361:UEP655366 TUT655361:TUT655366 TKX655361:TKX655366 TBB655361:TBB655366 SRF655361:SRF655366 SHJ655361:SHJ655366 RXN655361:RXN655366 RNR655361:RNR655366 RDV655361:RDV655366 QTZ655361:QTZ655366 QKD655361:QKD655366 QAH655361:QAH655366 PQL655361:PQL655366 PGP655361:PGP655366 OWT655361:OWT655366 OMX655361:OMX655366 ODB655361:ODB655366 NTF655361:NTF655366 NJJ655361:NJJ655366 MZN655361:MZN655366 MPR655361:MPR655366 MFV655361:MFV655366 LVZ655361:LVZ655366 LMD655361:LMD655366 LCH655361:LCH655366 KSL655361:KSL655366 KIP655361:KIP655366 JYT655361:JYT655366 JOX655361:JOX655366 JFB655361:JFB655366 IVF655361:IVF655366 ILJ655361:ILJ655366 IBN655361:IBN655366 HRR655361:HRR655366 HHV655361:HHV655366 GXZ655361:GXZ655366 GOD655361:GOD655366 GEH655361:GEH655366 FUL655361:FUL655366 FKP655361:FKP655366 FAT655361:FAT655366 EQX655361:EQX655366 EHB655361:EHB655366 DXF655361:DXF655366 DNJ655361:DNJ655366 DDN655361:DDN655366 CTR655361:CTR655366 CJV655361:CJV655366 BZZ655361:BZZ655366 BQD655361:BQD655366 BGH655361:BGH655366 AWL655361:AWL655366 AMP655361:AMP655366 ACT655361:ACT655366 SX655361:SX655366 JB655361:JB655366 WVN589825:WVN589830 WLR589825:WLR589830 WBV589825:WBV589830 VRZ589825:VRZ589830 VID589825:VID589830 UYH589825:UYH589830 UOL589825:UOL589830 UEP589825:UEP589830 TUT589825:TUT589830 TKX589825:TKX589830 TBB589825:TBB589830 SRF589825:SRF589830 SHJ589825:SHJ589830 RXN589825:RXN589830 RNR589825:RNR589830 RDV589825:RDV589830 QTZ589825:QTZ589830 QKD589825:QKD589830 QAH589825:QAH589830 PQL589825:PQL589830 PGP589825:PGP589830 OWT589825:OWT589830 OMX589825:OMX589830 ODB589825:ODB589830 NTF589825:NTF589830 NJJ589825:NJJ589830 MZN589825:MZN589830 MPR589825:MPR589830 MFV589825:MFV589830 LVZ589825:LVZ589830 LMD589825:LMD589830 LCH589825:LCH589830 KSL589825:KSL589830 KIP589825:KIP589830 JYT589825:JYT589830 JOX589825:JOX589830 JFB589825:JFB589830 IVF589825:IVF589830 ILJ589825:ILJ589830 IBN589825:IBN589830 HRR589825:HRR589830 HHV589825:HHV589830 GXZ589825:GXZ589830 GOD589825:GOD589830 GEH589825:GEH589830 FUL589825:FUL589830 FKP589825:FKP589830 FAT589825:FAT589830 EQX589825:EQX589830 EHB589825:EHB589830 DXF589825:DXF589830 DNJ589825:DNJ589830 DDN589825:DDN589830 CTR589825:CTR589830 CJV589825:CJV589830 BZZ589825:BZZ589830 BQD589825:BQD589830 BGH589825:BGH589830 AWL589825:AWL589830 AMP589825:AMP589830 ACT589825:ACT589830 SX589825:SX589830 JB589825:JB589830 WVN524289:WVN524294 WLR524289:WLR524294 WBV524289:WBV524294 VRZ524289:VRZ524294 VID524289:VID524294 UYH524289:UYH524294 UOL524289:UOL524294 UEP524289:UEP524294 TUT524289:TUT524294 TKX524289:TKX524294 TBB524289:TBB524294 SRF524289:SRF524294 SHJ524289:SHJ524294 RXN524289:RXN524294 RNR524289:RNR524294 RDV524289:RDV524294 QTZ524289:QTZ524294 QKD524289:QKD524294 QAH524289:QAH524294 PQL524289:PQL524294 PGP524289:PGP524294 OWT524289:OWT524294 OMX524289:OMX524294 ODB524289:ODB524294 NTF524289:NTF524294 NJJ524289:NJJ524294 MZN524289:MZN524294 MPR524289:MPR524294 MFV524289:MFV524294 LVZ524289:LVZ524294 LMD524289:LMD524294 LCH524289:LCH524294 KSL524289:KSL524294 KIP524289:KIP524294 JYT524289:JYT524294 JOX524289:JOX524294 JFB524289:JFB524294 IVF524289:IVF524294 ILJ524289:ILJ524294 IBN524289:IBN524294 HRR524289:HRR524294 HHV524289:HHV524294 GXZ524289:GXZ524294 GOD524289:GOD524294 GEH524289:GEH524294 FUL524289:FUL524294 FKP524289:FKP524294 FAT524289:FAT524294 EQX524289:EQX524294 EHB524289:EHB524294 DXF524289:DXF524294 DNJ524289:DNJ524294 DDN524289:DDN524294 CTR524289:CTR524294 CJV524289:CJV524294 BZZ524289:BZZ524294 BQD524289:BQD524294 BGH524289:BGH524294 AWL524289:AWL524294 AMP524289:AMP524294 ACT524289:ACT524294 SX524289:SX524294 JB524289:JB524294 WVN458753:WVN458758 WLR458753:WLR458758 WBV458753:WBV458758 VRZ458753:VRZ458758 VID458753:VID458758 UYH458753:UYH458758 UOL458753:UOL458758 UEP458753:UEP458758 TUT458753:TUT458758 TKX458753:TKX458758 TBB458753:TBB458758 SRF458753:SRF458758 SHJ458753:SHJ458758 RXN458753:RXN458758 RNR458753:RNR458758 RDV458753:RDV458758 QTZ458753:QTZ458758 QKD458753:QKD458758 QAH458753:QAH458758 PQL458753:PQL458758 PGP458753:PGP458758 OWT458753:OWT458758 OMX458753:OMX458758 ODB458753:ODB458758 NTF458753:NTF458758 NJJ458753:NJJ458758 MZN458753:MZN458758 MPR458753:MPR458758 MFV458753:MFV458758 LVZ458753:LVZ458758 LMD458753:LMD458758 LCH458753:LCH458758 KSL458753:KSL458758 KIP458753:KIP458758 JYT458753:JYT458758 JOX458753:JOX458758 JFB458753:JFB458758 IVF458753:IVF458758 ILJ458753:ILJ458758 IBN458753:IBN458758 HRR458753:HRR458758 HHV458753:HHV458758 GXZ458753:GXZ458758 GOD458753:GOD458758 GEH458753:GEH458758 FUL458753:FUL458758 FKP458753:FKP458758 FAT458753:FAT458758 EQX458753:EQX458758 EHB458753:EHB458758 DXF458753:DXF458758 DNJ458753:DNJ458758 DDN458753:DDN458758 CTR458753:CTR458758 CJV458753:CJV458758 BZZ458753:BZZ458758 BQD458753:BQD458758 BGH458753:BGH458758 AWL458753:AWL458758 AMP458753:AMP458758 ACT458753:ACT458758 SX458753:SX458758 JB458753:JB458758 WVN393217:WVN393222 WLR393217:WLR393222 WBV393217:WBV393222 VRZ393217:VRZ393222 VID393217:VID393222 UYH393217:UYH393222 UOL393217:UOL393222 UEP393217:UEP393222 TUT393217:TUT393222 TKX393217:TKX393222 TBB393217:TBB393222 SRF393217:SRF393222 SHJ393217:SHJ393222 RXN393217:RXN393222 RNR393217:RNR393222 RDV393217:RDV393222 QTZ393217:QTZ393222 QKD393217:QKD393222 QAH393217:QAH393222 PQL393217:PQL393222 PGP393217:PGP393222 OWT393217:OWT393222 OMX393217:OMX393222 ODB393217:ODB393222 NTF393217:NTF393222 NJJ393217:NJJ393222 MZN393217:MZN393222 MPR393217:MPR393222 MFV393217:MFV393222 LVZ393217:LVZ393222 LMD393217:LMD393222 LCH393217:LCH393222 KSL393217:KSL393222 KIP393217:KIP393222 JYT393217:JYT393222 JOX393217:JOX393222 JFB393217:JFB393222 IVF393217:IVF393222 ILJ393217:ILJ393222 IBN393217:IBN393222 HRR393217:HRR393222 HHV393217:HHV393222 GXZ393217:GXZ393222 GOD393217:GOD393222 GEH393217:GEH393222 FUL393217:FUL393222 FKP393217:FKP393222 FAT393217:FAT393222 EQX393217:EQX393222 EHB393217:EHB393222 DXF393217:DXF393222 DNJ393217:DNJ393222 DDN393217:DDN393222 CTR393217:CTR393222 CJV393217:CJV393222 BZZ393217:BZZ393222 BQD393217:BQD393222 BGH393217:BGH393222 AWL393217:AWL393222 AMP393217:AMP393222 ACT393217:ACT393222 SX393217:SX393222 JB393217:JB393222 WVN327681:WVN327686 WLR327681:WLR327686 WBV327681:WBV327686 VRZ327681:VRZ327686 VID327681:VID327686 UYH327681:UYH327686 UOL327681:UOL327686 UEP327681:UEP327686 TUT327681:TUT327686 TKX327681:TKX327686 TBB327681:TBB327686 SRF327681:SRF327686 SHJ327681:SHJ327686 RXN327681:RXN327686 RNR327681:RNR327686 RDV327681:RDV327686 QTZ327681:QTZ327686 QKD327681:QKD327686 QAH327681:QAH327686 PQL327681:PQL327686 PGP327681:PGP327686 OWT327681:OWT327686 OMX327681:OMX327686 ODB327681:ODB327686 NTF327681:NTF327686 NJJ327681:NJJ327686 MZN327681:MZN327686 MPR327681:MPR327686 MFV327681:MFV327686 LVZ327681:LVZ327686 LMD327681:LMD327686 LCH327681:LCH327686 KSL327681:KSL327686 KIP327681:KIP327686 JYT327681:JYT327686 JOX327681:JOX327686 JFB327681:JFB327686 IVF327681:IVF327686 ILJ327681:ILJ327686 IBN327681:IBN327686 HRR327681:HRR327686 HHV327681:HHV327686 GXZ327681:GXZ327686 GOD327681:GOD327686 GEH327681:GEH327686 FUL327681:FUL327686 FKP327681:FKP327686 FAT327681:FAT327686 EQX327681:EQX327686 EHB327681:EHB327686 DXF327681:DXF327686 DNJ327681:DNJ327686 DDN327681:DDN327686 CTR327681:CTR327686 CJV327681:CJV327686 BZZ327681:BZZ327686 BQD327681:BQD327686 BGH327681:BGH327686 AWL327681:AWL327686 AMP327681:AMP327686 ACT327681:ACT327686 SX327681:SX327686 JB327681:JB327686 WVN262145:WVN262150 WLR262145:WLR262150 WBV262145:WBV262150 VRZ262145:VRZ262150 VID262145:VID262150 UYH262145:UYH262150 UOL262145:UOL262150 UEP262145:UEP262150 TUT262145:TUT262150 TKX262145:TKX262150 TBB262145:TBB262150 SRF262145:SRF262150 SHJ262145:SHJ262150 RXN262145:RXN262150 RNR262145:RNR262150 RDV262145:RDV262150 QTZ262145:QTZ262150 QKD262145:QKD262150 QAH262145:QAH262150 PQL262145:PQL262150 PGP262145:PGP262150 OWT262145:OWT262150 OMX262145:OMX262150 ODB262145:ODB262150 NTF262145:NTF262150 NJJ262145:NJJ262150 MZN262145:MZN262150 MPR262145:MPR262150 MFV262145:MFV262150 LVZ262145:LVZ262150 LMD262145:LMD262150 LCH262145:LCH262150 KSL262145:KSL262150 KIP262145:KIP262150 JYT262145:JYT262150 JOX262145:JOX262150 JFB262145:JFB262150 IVF262145:IVF262150 ILJ262145:ILJ262150 IBN262145:IBN262150 HRR262145:HRR262150 HHV262145:HHV262150 GXZ262145:GXZ262150 GOD262145:GOD262150 GEH262145:GEH262150 FUL262145:FUL262150 FKP262145:FKP262150 FAT262145:FAT262150 EQX262145:EQX262150 EHB262145:EHB262150 DXF262145:DXF262150 DNJ262145:DNJ262150 DDN262145:DDN262150 CTR262145:CTR262150 CJV262145:CJV262150 BZZ262145:BZZ262150 BQD262145:BQD262150 BGH262145:BGH262150 AWL262145:AWL262150 AMP262145:AMP262150 ACT262145:ACT262150 SX262145:SX262150 JB262145:JB262150 WVN196609:WVN196614 WLR196609:WLR196614 WBV196609:WBV196614 VRZ196609:VRZ196614 VID196609:VID196614 UYH196609:UYH196614 UOL196609:UOL196614 UEP196609:UEP196614 TUT196609:TUT196614 TKX196609:TKX196614 TBB196609:TBB196614 SRF196609:SRF196614 SHJ196609:SHJ196614 RXN196609:RXN196614 RNR196609:RNR196614 RDV196609:RDV196614 QTZ196609:QTZ196614 QKD196609:QKD196614 QAH196609:QAH196614 PQL196609:PQL196614 PGP196609:PGP196614 OWT196609:OWT196614 OMX196609:OMX196614 ODB196609:ODB196614 NTF196609:NTF196614 NJJ196609:NJJ196614 MZN196609:MZN196614 MPR196609:MPR196614 MFV196609:MFV196614 LVZ196609:LVZ196614 LMD196609:LMD196614 LCH196609:LCH196614 KSL196609:KSL196614 KIP196609:KIP196614 JYT196609:JYT196614 JOX196609:JOX196614 JFB196609:JFB196614 IVF196609:IVF196614 ILJ196609:ILJ196614 IBN196609:IBN196614 HRR196609:HRR196614 HHV196609:HHV196614 GXZ196609:GXZ196614 GOD196609:GOD196614 GEH196609:GEH196614 FUL196609:FUL196614 FKP196609:FKP196614 FAT196609:FAT196614 EQX196609:EQX196614 EHB196609:EHB196614 DXF196609:DXF196614 DNJ196609:DNJ196614 DDN196609:DDN196614 CTR196609:CTR196614 CJV196609:CJV196614 BZZ196609:BZZ196614 BQD196609:BQD196614 BGH196609:BGH196614 AWL196609:AWL196614 AMP196609:AMP196614 ACT196609:ACT196614 SX196609:SX196614 JB196609:JB196614 WVN131073:WVN131078 WLR131073:WLR131078 WBV131073:WBV131078 VRZ131073:VRZ131078 VID131073:VID131078 UYH131073:UYH131078 UOL131073:UOL131078 UEP131073:UEP131078 TUT131073:TUT131078 TKX131073:TKX131078 TBB131073:TBB131078 SRF131073:SRF131078 SHJ131073:SHJ131078 RXN131073:RXN131078 RNR131073:RNR131078 RDV131073:RDV131078 QTZ131073:QTZ131078 QKD131073:QKD131078 QAH131073:QAH131078 PQL131073:PQL131078 PGP131073:PGP131078 OWT131073:OWT131078 OMX131073:OMX131078 ODB131073:ODB131078 NTF131073:NTF131078 NJJ131073:NJJ131078 MZN131073:MZN131078 MPR131073:MPR131078 MFV131073:MFV131078 LVZ131073:LVZ131078 LMD131073:LMD131078 LCH131073:LCH131078 KSL131073:KSL131078 KIP131073:KIP131078 JYT131073:JYT131078 JOX131073:JOX131078 JFB131073:JFB131078 IVF131073:IVF131078 ILJ131073:ILJ131078 IBN131073:IBN131078 HRR131073:HRR131078 HHV131073:HHV131078 GXZ131073:GXZ131078 GOD131073:GOD131078 GEH131073:GEH131078 FUL131073:FUL131078 FKP131073:FKP131078 FAT131073:FAT131078 EQX131073:EQX131078 EHB131073:EHB131078 DXF131073:DXF131078 DNJ131073:DNJ131078 DDN131073:DDN131078 CTR131073:CTR131078 CJV131073:CJV131078 BZZ131073:BZZ131078 BQD131073:BQD131078 BGH131073:BGH131078 AWL131073:AWL131078 AMP131073:AMP131078 ACT131073:ACT131078 SX131073:SX131078 JB131073:JB131078 WVN65537:WVN65542 WLR65537:WLR65542 WBV65537:WBV65542 VRZ65537:VRZ65542 VID65537:VID65542 UYH65537:UYH65542 UOL65537:UOL65542 UEP65537:UEP65542 TUT65537:TUT65542 TKX65537:TKX65542 TBB65537:TBB65542 SRF65537:SRF65542 SHJ65537:SHJ65542 RXN65537:RXN65542 RNR65537:RNR65542 RDV65537:RDV65542 QTZ65537:QTZ65542 QKD65537:QKD65542 QAH65537:QAH65542 PQL65537:PQL65542 PGP65537:PGP65542 OWT65537:OWT65542 OMX65537:OMX65542 ODB65537:ODB65542 NTF65537:NTF65542 NJJ65537:NJJ65542 MZN65537:MZN65542 MPR65537:MPR65542 MFV65537:MFV65542 LVZ65537:LVZ65542 LMD65537:LMD65542 LCH65537:LCH65542 KSL65537:KSL65542 KIP65537:KIP65542 JYT65537:JYT65542 JOX65537:JOX65542 JFB65537:JFB65542 IVF65537:IVF65542 ILJ65537:ILJ65542 IBN65537:IBN65542 HRR65537:HRR65542 HHV65537:HHV65542 GXZ65537:GXZ65542 GOD65537:GOD65542 GEH65537:GEH65542 FUL65537:FUL65542 FKP65537:FKP65542 FAT65537:FAT65542 EQX65537:EQX65542 EHB65537:EHB65542 DXF65537:DXF65542 DNJ65537:DNJ65542 DDN65537:DDN65542 CTR65537:CTR65542 CJV65537:CJV65542 BZZ65537:BZZ65542 BQD65537:BQD65542 BGH65537:BGH65542 AWL65537:AWL65542 AMP65537:AMP65542 ACT65537:ACT65542 SX65537:SX65542 JB65537:JB65542 WVN39:WVN44 WLR39:WLR44 WBV39:WBV44 VRZ39:VRZ44 VID39:VID44 UYH39:UYH44 UOL39:UOL44 UEP39:UEP44 TUT39:TUT44 TKX39:TKX44 TBB39:TBB44 SRF39:SRF44 SHJ39:SHJ44 RXN39:RXN44 RNR39:RNR44 RDV39:RDV44 QTZ39:QTZ44 QKD39:QKD44 QAH39:QAH44 PQL39:PQL44 PGP39:PGP44 OWT39:OWT44 OMX39:OMX44 ODB39:ODB44 NTF39:NTF44 NJJ39:NJJ44 MZN39:MZN44 MPR39:MPR44 MFV39:MFV44 LVZ39:LVZ44 LMD39:LMD44 LCH39:LCH44 KSL39:KSL44 KIP39:KIP44 JYT39:JYT44 JOX39:JOX44 JFB39:JFB44 IVF39:IVF44 ILJ39:ILJ44 IBN39:IBN44 HRR39:HRR44 HHV39:HHV44 GXZ39:GXZ44 GOD39:GOD44 GEH39:GEH44 FUL39:FUL44 FKP39:FKP44 FAT39:FAT44 EQX39:EQX44 EHB39:EHB44 DXF39:DXF44 DNJ39:DNJ44 DDN39:DDN44 CTR39:CTR44 CJV39:CJV44 BZZ39:BZZ44 BQD39:BQD44 BGH39:BGH44 AWL39:AWL44 AMP39:AMP44 ACT39:ACT44 SX39:SX44 JB39:JB44 WVN983048:WVN983053 WLR983048:WLR983053 WBV983048:WBV983053 VRZ983048:VRZ983053 VID983048:VID983053 UYH983048:UYH983053 UOL983048:UOL983053 UEP983048:UEP983053 TUT983048:TUT983053 TKX983048:TKX983053 TBB983048:TBB983053 SRF983048:SRF983053 SHJ983048:SHJ983053 RXN983048:RXN983053 RNR983048:RNR983053 RDV983048:RDV983053 QTZ983048:QTZ983053 QKD983048:QKD983053 QAH983048:QAH983053 PQL983048:PQL983053 PGP983048:PGP983053 OWT983048:OWT983053 OMX983048:OMX983053 ODB983048:ODB983053 NTF983048:NTF983053 NJJ983048:NJJ983053 MZN983048:MZN983053 MPR983048:MPR983053 MFV983048:MFV983053 LVZ983048:LVZ983053 LMD983048:LMD983053 LCH983048:LCH983053 KSL983048:KSL983053 KIP983048:KIP983053 JYT983048:JYT983053 JOX983048:JOX983053 JFB983048:JFB983053 IVF983048:IVF983053 ILJ983048:ILJ983053 IBN983048:IBN983053 HRR983048:HRR983053 HHV983048:HHV983053 GXZ983048:GXZ983053 GOD983048:GOD983053 GEH983048:GEH983053 FUL983048:FUL983053 FKP983048:FKP983053 FAT983048:FAT983053 EQX983048:EQX983053 EHB983048:EHB983053 DXF983048:DXF983053 DNJ983048:DNJ983053 DDN983048:DDN983053 CTR983048:CTR983053 CJV983048:CJV983053 BZZ983048:BZZ983053 BQD983048:BQD983053 BGH983048:BGH983053 AWL983048:AWL983053 AMP983048:AMP983053 ACT983048:ACT983053 SX983048:SX983053 JB983048:JB983053 WVN917512:WVN917517 WLR917512:WLR917517 WBV917512:WBV917517 VRZ917512:VRZ917517 VID917512:VID917517 UYH917512:UYH917517 UOL917512:UOL917517 UEP917512:UEP917517 TUT917512:TUT917517 TKX917512:TKX917517 TBB917512:TBB917517 SRF917512:SRF917517 SHJ917512:SHJ917517 RXN917512:RXN917517 RNR917512:RNR917517 RDV917512:RDV917517 QTZ917512:QTZ917517 QKD917512:QKD917517 QAH917512:QAH917517 PQL917512:PQL917517 PGP917512:PGP917517 OWT917512:OWT917517 OMX917512:OMX917517 ODB917512:ODB917517 NTF917512:NTF917517 NJJ917512:NJJ917517 MZN917512:MZN917517 MPR917512:MPR917517 MFV917512:MFV917517 LVZ917512:LVZ917517 LMD917512:LMD917517 LCH917512:LCH917517 KSL917512:KSL917517 KIP917512:KIP917517 JYT917512:JYT917517 JOX917512:JOX917517 JFB917512:JFB917517 IVF917512:IVF917517 ILJ917512:ILJ917517 IBN917512:IBN917517 HRR917512:HRR917517 HHV917512:HHV917517 GXZ917512:GXZ917517 GOD917512:GOD917517 GEH917512:GEH917517 FUL917512:FUL917517 FKP917512:FKP917517 FAT917512:FAT917517 EQX917512:EQX917517 EHB917512:EHB917517 DXF917512:DXF917517 DNJ917512:DNJ917517 DDN917512:DDN917517 CTR917512:CTR917517 CJV917512:CJV917517 BZZ917512:BZZ917517 BQD917512:BQD917517 BGH917512:BGH917517 AWL917512:AWL917517 AMP917512:AMP917517 ACT917512:ACT917517 SX917512:SX917517 JB917512:JB917517 WVN851976:WVN851981 WLR851976:WLR851981 WBV851976:WBV851981 VRZ851976:VRZ851981 VID851976:VID851981 UYH851976:UYH851981 UOL851976:UOL851981 UEP851976:UEP851981 TUT851976:TUT851981 TKX851976:TKX851981 TBB851976:TBB851981 SRF851976:SRF851981 SHJ851976:SHJ851981 RXN851976:RXN851981 RNR851976:RNR851981 RDV851976:RDV851981 QTZ851976:QTZ851981 QKD851976:QKD851981 QAH851976:QAH851981 PQL851976:PQL851981 PGP851976:PGP851981 OWT851976:OWT851981 OMX851976:OMX851981 ODB851976:ODB851981 NTF851976:NTF851981 NJJ851976:NJJ851981 MZN851976:MZN851981 MPR851976:MPR851981 MFV851976:MFV851981 LVZ851976:LVZ851981 LMD851976:LMD851981 LCH851976:LCH851981 KSL851976:KSL851981 KIP851976:KIP851981 JYT851976:JYT851981 JOX851976:JOX851981 JFB851976:JFB851981 IVF851976:IVF851981 ILJ851976:ILJ851981 IBN851976:IBN851981 HRR851976:HRR851981 HHV851976:HHV851981 GXZ851976:GXZ851981 GOD851976:GOD851981 GEH851976:GEH851981 FUL851976:FUL851981 FKP851976:FKP851981 FAT851976:FAT851981 EQX851976:EQX851981 EHB851976:EHB851981 DXF851976:DXF851981 DNJ851976:DNJ851981 DDN851976:DDN851981 CTR851976:CTR851981 CJV851976:CJV851981 BZZ851976:BZZ851981 BQD851976:BQD851981 BGH851976:BGH851981 AWL851976:AWL851981 AMP851976:AMP851981 ACT851976:ACT851981 SX851976:SX851981 JB851976:JB851981 WVN786440:WVN786445 WLR786440:WLR786445 WBV786440:WBV786445 VRZ786440:VRZ786445 VID786440:VID786445 UYH786440:UYH786445 UOL786440:UOL786445 UEP786440:UEP786445 TUT786440:TUT786445 TKX786440:TKX786445 TBB786440:TBB786445 SRF786440:SRF786445 SHJ786440:SHJ786445 RXN786440:RXN786445 RNR786440:RNR786445 RDV786440:RDV786445 QTZ786440:QTZ786445 QKD786440:QKD786445 QAH786440:QAH786445 PQL786440:PQL786445 PGP786440:PGP786445 OWT786440:OWT786445 OMX786440:OMX786445 ODB786440:ODB786445 NTF786440:NTF786445 NJJ786440:NJJ786445 MZN786440:MZN786445 MPR786440:MPR786445 MFV786440:MFV786445 LVZ786440:LVZ786445 LMD786440:LMD786445 LCH786440:LCH786445 KSL786440:KSL786445 KIP786440:KIP786445 JYT786440:JYT786445 JOX786440:JOX786445 JFB786440:JFB786445 IVF786440:IVF786445 ILJ786440:ILJ786445 IBN786440:IBN786445 HRR786440:HRR786445 HHV786440:HHV786445 GXZ786440:GXZ786445 GOD786440:GOD786445 GEH786440:GEH786445 FUL786440:FUL786445 FKP786440:FKP786445 FAT786440:FAT786445 EQX786440:EQX786445 EHB786440:EHB786445 DXF786440:DXF786445 DNJ786440:DNJ786445 DDN786440:DDN786445 CTR786440:CTR786445 CJV786440:CJV786445 BZZ786440:BZZ786445 BQD786440:BQD786445 BGH786440:BGH786445 AWL786440:AWL786445 AMP786440:AMP786445 ACT786440:ACT786445 SX786440:SX786445 JB786440:JB786445 WVN720904:WVN720909 WLR720904:WLR720909 WBV720904:WBV720909 VRZ720904:VRZ720909 VID720904:VID720909 UYH720904:UYH720909 UOL720904:UOL720909 UEP720904:UEP720909 TUT720904:TUT720909 TKX720904:TKX720909 TBB720904:TBB720909 SRF720904:SRF720909 SHJ720904:SHJ720909 RXN720904:RXN720909 RNR720904:RNR720909 RDV720904:RDV720909 QTZ720904:QTZ720909 QKD720904:QKD720909 QAH720904:QAH720909 PQL720904:PQL720909 PGP720904:PGP720909 OWT720904:OWT720909 OMX720904:OMX720909 ODB720904:ODB720909 NTF720904:NTF720909 NJJ720904:NJJ720909 MZN720904:MZN720909 MPR720904:MPR720909 MFV720904:MFV720909 LVZ720904:LVZ720909 LMD720904:LMD720909 LCH720904:LCH720909 KSL720904:KSL720909 KIP720904:KIP720909 JYT720904:JYT720909 JOX720904:JOX720909 JFB720904:JFB720909 IVF720904:IVF720909 ILJ720904:ILJ720909 IBN720904:IBN720909 HRR720904:HRR720909 HHV720904:HHV720909 GXZ720904:GXZ720909 GOD720904:GOD720909 GEH720904:GEH720909 FUL720904:FUL720909 FKP720904:FKP720909 FAT720904:FAT720909 EQX720904:EQX720909 EHB720904:EHB720909 DXF720904:DXF720909 DNJ720904:DNJ720909 DDN720904:DDN720909 CTR720904:CTR720909 CJV720904:CJV720909 BZZ720904:BZZ720909 BQD720904:BQD720909 BGH720904:BGH720909 AWL720904:AWL720909 AMP720904:AMP720909 ACT720904:ACT720909 SX720904:SX720909 JB720904:JB720909 WVN655368:WVN655373 WLR655368:WLR655373 WBV655368:WBV655373 VRZ655368:VRZ655373 VID655368:VID655373 UYH655368:UYH655373 UOL655368:UOL655373 UEP655368:UEP655373 TUT655368:TUT655373 TKX655368:TKX655373 TBB655368:TBB655373 SRF655368:SRF655373 SHJ655368:SHJ655373 RXN655368:RXN655373 RNR655368:RNR655373 RDV655368:RDV655373 QTZ655368:QTZ655373 QKD655368:QKD655373 QAH655368:QAH655373 PQL655368:PQL655373 PGP655368:PGP655373 OWT655368:OWT655373 OMX655368:OMX655373 ODB655368:ODB655373 NTF655368:NTF655373 NJJ655368:NJJ655373 MZN655368:MZN655373 MPR655368:MPR655373 MFV655368:MFV655373 LVZ655368:LVZ655373 LMD655368:LMD655373 LCH655368:LCH655373 KSL655368:KSL655373 KIP655368:KIP655373 JYT655368:JYT655373 JOX655368:JOX655373 JFB655368:JFB655373 IVF655368:IVF655373 ILJ655368:ILJ655373 IBN655368:IBN655373 HRR655368:HRR655373 HHV655368:HHV655373 GXZ655368:GXZ655373 GOD655368:GOD655373 GEH655368:GEH655373 FUL655368:FUL655373 FKP655368:FKP655373 FAT655368:FAT655373 EQX655368:EQX655373 EHB655368:EHB655373 DXF655368:DXF655373 DNJ655368:DNJ655373 DDN655368:DDN655373 CTR655368:CTR655373 CJV655368:CJV655373 BZZ655368:BZZ655373 BQD655368:BQD655373 BGH655368:BGH655373 AWL655368:AWL655373 AMP655368:AMP655373 ACT655368:ACT655373 SX655368:SX655373 JB655368:JB655373 WVN589832:WVN589837 WLR589832:WLR589837 WBV589832:WBV589837 VRZ589832:VRZ589837 VID589832:VID589837 UYH589832:UYH589837 UOL589832:UOL589837 UEP589832:UEP589837 TUT589832:TUT589837 TKX589832:TKX589837 TBB589832:TBB589837 SRF589832:SRF589837 SHJ589832:SHJ589837 RXN589832:RXN589837 RNR589832:RNR589837 RDV589832:RDV589837 QTZ589832:QTZ589837 QKD589832:QKD589837 QAH589832:QAH589837 PQL589832:PQL589837 PGP589832:PGP589837 OWT589832:OWT589837 OMX589832:OMX589837 ODB589832:ODB589837 NTF589832:NTF589837 NJJ589832:NJJ589837 MZN589832:MZN589837 MPR589832:MPR589837 MFV589832:MFV589837 LVZ589832:LVZ589837 LMD589832:LMD589837 LCH589832:LCH589837 KSL589832:KSL589837 KIP589832:KIP589837 JYT589832:JYT589837 JOX589832:JOX589837 JFB589832:JFB589837 IVF589832:IVF589837 ILJ589832:ILJ589837 IBN589832:IBN589837 HRR589832:HRR589837 HHV589832:HHV589837 GXZ589832:GXZ589837 GOD589832:GOD589837 GEH589832:GEH589837 FUL589832:FUL589837 FKP589832:FKP589837 FAT589832:FAT589837 EQX589832:EQX589837 EHB589832:EHB589837 DXF589832:DXF589837 DNJ589832:DNJ589837 DDN589832:DDN589837 CTR589832:CTR589837 CJV589832:CJV589837 BZZ589832:BZZ589837 BQD589832:BQD589837 BGH589832:BGH589837 AWL589832:AWL589837 AMP589832:AMP589837 ACT589832:ACT589837 SX589832:SX589837 JB589832:JB589837 WVN524296:WVN524301 WLR524296:WLR524301 WBV524296:WBV524301 VRZ524296:VRZ524301 VID524296:VID524301 UYH524296:UYH524301 UOL524296:UOL524301 UEP524296:UEP524301 TUT524296:TUT524301 TKX524296:TKX524301 TBB524296:TBB524301 SRF524296:SRF524301 SHJ524296:SHJ524301 RXN524296:RXN524301 RNR524296:RNR524301 RDV524296:RDV524301 QTZ524296:QTZ524301 QKD524296:QKD524301 QAH524296:QAH524301 PQL524296:PQL524301 PGP524296:PGP524301 OWT524296:OWT524301 OMX524296:OMX524301 ODB524296:ODB524301 NTF524296:NTF524301 NJJ524296:NJJ524301 MZN524296:MZN524301 MPR524296:MPR524301 MFV524296:MFV524301 LVZ524296:LVZ524301 LMD524296:LMD524301 LCH524296:LCH524301 KSL524296:KSL524301 KIP524296:KIP524301 JYT524296:JYT524301 JOX524296:JOX524301 JFB524296:JFB524301 IVF524296:IVF524301 ILJ524296:ILJ524301 IBN524296:IBN524301 HRR524296:HRR524301 HHV524296:HHV524301 GXZ524296:GXZ524301 GOD524296:GOD524301 GEH524296:GEH524301 FUL524296:FUL524301 FKP524296:FKP524301 FAT524296:FAT524301 EQX524296:EQX524301 EHB524296:EHB524301 DXF524296:DXF524301 DNJ524296:DNJ524301 DDN524296:DDN524301 CTR524296:CTR524301 CJV524296:CJV524301 BZZ524296:BZZ524301 BQD524296:BQD524301 BGH524296:BGH524301 AWL524296:AWL524301 AMP524296:AMP524301 ACT524296:ACT524301 SX524296:SX524301 JB524296:JB524301 WVN458760:WVN458765 WLR458760:WLR458765 WBV458760:WBV458765 VRZ458760:VRZ458765 VID458760:VID458765 UYH458760:UYH458765 UOL458760:UOL458765 UEP458760:UEP458765 TUT458760:TUT458765 TKX458760:TKX458765 TBB458760:TBB458765 SRF458760:SRF458765 SHJ458760:SHJ458765 RXN458760:RXN458765 RNR458760:RNR458765 RDV458760:RDV458765 QTZ458760:QTZ458765 QKD458760:QKD458765 QAH458760:QAH458765 PQL458760:PQL458765 PGP458760:PGP458765 OWT458760:OWT458765 OMX458760:OMX458765 ODB458760:ODB458765 NTF458760:NTF458765 NJJ458760:NJJ458765 MZN458760:MZN458765 MPR458760:MPR458765 MFV458760:MFV458765 LVZ458760:LVZ458765 LMD458760:LMD458765 LCH458760:LCH458765 KSL458760:KSL458765 KIP458760:KIP458765 JYT458760:JYT458765 JOX458760:JOX458765 JFB458760:JFB458765 IVF458760:IVF458765 ILJ458760:ILJ458765 IBN458760:IBN458765 HRR458760:HRR458765 HHV458760:HHV458765 GXZ458760:GXZ458765 GOD458760:GOD458765 GEH458760:GEH458765 FUL458760:FUL458765 FKP458760:FKP458765 FAT458760:FAT458765 EQX458760:EQX458765 EHB458760:EHB458765 DXF458760:DXF458765 DNJ458760:DNJ458765 DDN458760:DDN458765 CTR458760:CTR458765 CJV458760:CJV458765 BZZ458760:BZZ458765 BQD458760:BQD458765 BGH458760:BGH458765 AWL458760:AWL458765 AMP458760:AMP458765 ACT458760:ACT458765 SX458760:SX458765 JB458760:JB458765 WVN393224:WVN393229 WLR393224:WLR393229 WBV393224:WBV393229 VRZ393224:VRZ393229 VID393224:VID393229 UYH393224:UYH393229 UOL393224:UOL393229 UEP393224:UEP393229 TUT393224:TUT393229 TKX393224:TKX393229 TBB393224:TBB393229 SRF393224:SRF393229 SHJ393224:SHJ393229 RXN393224:RXN393229 RNR393224:RNR393229 RDV393224:RDV393229 QTZ393224:QTZ393229 QKD393224:QKD393229 QAH393224:QAH393229 PQL393224:PQL393229 PGP393224:PGP393229 OWT393224:OWT393229 OMX393224:OMX393229 ODB393224:ODB393229 NTF393224:NTF393229 NJJ393224:NJJ393229 MZN393224:MZN393229 MPR393224:MPR393229 MFV393224:MFV393229 LVZ393224:LVZ393229 LMD393224:LMD393229 LCH393224:LCH393229 KSL393224:KSL393229 KIP393224:KIP393229 JYT393224:JYT393229 JOX393224:JOX393229 JFB393224:JFB393229 IVF393224:IVF393229 ILJ393224:ILJ393229 IBN393224:IBN393229 HRR393224:HRR393229 HHV393224:HHV393229 GXZ393224:GXZ393229 GOD393224:GOD393229 GEH393224:GEH393229 FUL393224:FUL393229 FKP393224:FKP393229 FAT393224:FAT393229 EQX393224:EQX393229 EHB393224:EHB393229 DXF393224:DXF393229 DNJ393224:DNJ393229 DDN393224:DDN393229 CTR393224:CTR393229 CJV393224:CJV393229 BZZ393224:BZZ393229 BQD393224:BQD393229 BGH393224:BGH393229 AWL393224:AWL393229 AMP393224:AMP393229 ACT393224:ACT393229 SX393224:SX393229 JB393224:JB393229 WVN327688:WVN327693 WLR327688:WLR327693 WBV327688:WBV327693 VRZ327688:VRZ327693 VID327688:VID327693 UYH327688:UYH327693 UOL327688:UOL327693 UEP327688:UEP327693 TUT327688:TUT327693 TKX327688:TKX327693 TBB327688:TBB327693 SRF327688:SRF327693 SHJ327688:SHJ327693 RXN327688:RXN327693 RNR327688:RNR327693 RDV327688:RDV327693 QTZ327688:QTZ327693 QKD327688:QKD327693 QAH327688:QAH327693 PQL327688:PQL327693 PGP327688:PGP327693 OWT327688:OWT327693 OMX327688:OMX327693 ODB327688:ODB327693 NTF327688:NTF327693 NJJ327688:NJJ327693 MZN327688:MZN327693 MPR327688:MPR327693 MFV327688:MFV327693 LVZ327688:LVZ327693 LMD327688:LMD327693 LCH327688:LCH327693 KSL327688:KSL327693 KIP327688:KIP327693 JYT327688:JYT327693 JOX327688:JOX327693 JFB327688:JFB327693 IVF327688:IVF327693 ILJ327688:ILJ327693 IBN327688:IBN327693 HRR327688:HRR327693 HHV327688:HHV327693 GXZ327688:GXZ327693 GOD327688:GOD327693 GEH327688:GEH327693 FUL327688:FUL327693 FKP327688:FKP327693 FAT327688:FAT327693 EQX327688:EQX327693 EHB327688:EHB327693 DXF327688:DXF327693 DNJ327688:DNJ327693 DDN327688:DDN327693 CTR327688:CTR327693 CJV327688:CJV327693 BZZ327688:BZZ327693 BQD327688:BQD327693 BGH327688:BGH327693 AWL327688:AWL327693 AMP327688:AMP327693 ACT327688:ACT327693 SX327688:SX327693 JB327688:JB327693 WVN262152:WVN262157 WLR262152:WLR262157 WBV262152:WBV262157 VRZ262152:VRZ262157 VID262152:VID262157 UYH262152:UYH262157 UOL262152:UOL262157 UEP262152:UEP262157 TUT262152:TUT262157 TKX262152:TKX262157 TBB262152:TBB262157 SRF262152:SRF262157 SHJ262152:SHJ262157 RXN262152:RXN262157 RNR262152:RNR262157 RDV262152:RDV262157 QTZ262152:QTZ262157 QKD262152:QKD262157 QAH262152:QAH262157 PQL262152:PQL262157 PGP262152:PGP262157 OWT262152:OWT262157 OMX262152:OMX262157 ODB262152:ODB262157 NTF262152:NTF262157 NJJ262152:NJJ262157 MZN262152:MZN262157 MPR262152:MPR262157 MFV262152:MFV262157 LVZ262152:LVZ262157 LMD262152:LMD262157 LCH262152:LCH262157 KSL262152:KSL262157 KIP262152:KIP262157 JYT262152:JYT262157 JOX262152:JOX262157 JFB262152:JFB262157 IVF262152:IVF262157 ILJ262152:ILJ262157 IBN262152:IBN262157 HRR262152:HRR262157 HHV262152:HHV262157 GXZ262152:GXZ262157 GOD262152:GOD262157 GEH262152:GEH262157 FUL262152:FUL262157 FKP262152:FKP262157 FAT262152:FAT262157 EQX262152:EQX262157 EHB262152:EHB262157 DXF262152:DXF262157 DNJ262152:DNJ262157 DDN262152:DDN262157 CTR262152:CTR262157 CJV262152:CJV262157 BZZ262152:BZZ262157 BQD262152:BQD262157 BGH262152:BGH262157 AWL262152:AWL262157 AMP262152:AMP262157 ACT262152:ACT262157 SX262152:SX262157 JB262152:JB262157 WVN196616:WVN196621 WLR196616:WLR196621 WBV196616:WBV196621 VRZ196616:VRZ196621 VID196616:VID196621 UYH196616:UYH196621 UOL196616:UOL196621 UEP196616:UEP196621 TUT196616:TUT196621 TKX196616:TKX196621 TBB196616:TBB196621 SRF196616:SRF196621 SHJ196616:SHJ196621 RXN196616:RXN196621 RNR196616:RNR196621 RDV196616:RDV196621 QTZ196616:QTZ196621 QKD196616:QKD196621 QAH196616:QAH196621 PQL196616:PQL196621 PGP196616:PGP196621 OWT196616:OWT196621 OMX196616:OMX196621 ODB196616:ODB196621 NTF196616:NTF196621 NJJ196616:NJJ196621 MZN196616:MZN196621 MPR196616:MPR196621 MFV196616:MFV196621 LVZ196616:LVZ196621 LMD196616:LMD196621 LCH196616:LCH196621 KSL196616:KSL196621 KIP196616:KIP196621 JYT196616:JYT196621 JOX196616:JOX196621 JFB196616:JFB196621 IVF196616:IVF196621 ILJ196616:ILJ196621 IBN196616:IBN196621 HRR196616:HRR196621 HHV196616:HHV196621 GXZ196616:GXZ196621 GOD196616:GOD196621 GEH196616:GEH196621 FUL196616:FUL196621 FKP196616:FKP196621 FAT196616:FAT196621 EQX196616:EQX196621 EHB196616:EHB196621 DXF196616:DXF196621 DNJ196616:DNJ196621 DDN196616:DDN196621 CTR196616:CTR196621 CJV196616:CJV196621 BZZ196616:BZZ196621 BQD196616:BQD196621 BGH196616:BGH196621 AWL196616:AWL196621 AMP196616:AMP196621 ACT196616:ACT196621 SX196616:SX196621 JB196616:JB196621 WVN131080:WVN131085 WLR131080:WLR131085 WBV131080:WBV131085 VRZ131080:VRZ131085 VID131080:VID131085 UYH131080:UYH131085 UOL131080:UOL131085 UEP131080:UEP131085 TUT131080:TUT131085 TKX131080:TKX131085 TBB131080:TBB131085 SRF131080:SRF131085 SHJ131080:SHJ131085 RXN131080:RXN131085 RNR131080:RNR131085 RDV131080:RDV131085 QTZ131080:QTZ131085 QKD131080:QKD131085 QAH131080:QAH131085 PQL131080:PQL131085 PGP131080:PGP131085 OWT131080:OWT131085 OMX131080:OMX131085 ODB131080:ODB131085 NTF131080:NTF131085 NJJ131080:NJJ131085 MZN131080:MZN131085 MPR131080:MPR131085 MFV131080:MFV131085 LVZ131080:LVZ131085 LMD131080:LMD131085 LCH131080:LCH131085 KSL131080:KSL131085 KIP131080:KIP131085 JYT131080:JYT131085 JOX131080:JOX131085 JFB131080:JFB131085 IVF131080:IVF131085 ILJ131080:ILJ131085 IBN131080:IBN131085 HRR131080:HRR131085 HHV131080:HHV131085 GXZ131080:GXZ131085 GOD131080:GOD131085 GEH131080:GEH131085 FUL131080:FUL131085 FKP131080:FKP131085 FAT131080:FAT131085 EQX131080:EQX131085 EHB131080:EHB131085 DXF131080:DXF131085 DNJ131080:DNJ131085 DDN131080:DDN131085 CTR131080:CTR131085 CJV131080:CJV131085 BZZ131080:BZZ131085 BQD131080:BQD131085 BGH131080:BGH131085 AWL131080:AWL131085 AMP131080:AMP131085 ACT131080:ACT131085 SX131080:SX131085 JB131080:JB131085 WVN65544:WVN65549 WLR65544:WLR65549 WBV65544:WBV65549 VRZ65544:VRZ65549 VID65544:VID65549 UYH65544:UYH65549 UOL65544:UOL65549 UEP65544:UEP65549 TUT65544:TUT65549 TKX65544:TKX65549 TBB65544:TBB65549 SRF65544:SRF65549 SHJ65544:SHJ65549 RXN65544:RXN65549 RNR65544:RNR65549 RDV65544:RDV65549 QTZ65544:QTZ65549 QKD65544:QKD65549 QAH65544:QAH65549 PQL65544:PQL65549 PGP65544:PGP65549 OWT65544:OWT65549 OMX65544:OMX65549 ODB65544:ODB65549 NTF65544:NTF65549 NJJ65544:NJJ65549 MZN65544:MZN65549 MPR65544:MPR65549 MFV65544:MFV65549 LVZ65544:LVZ65549 LMD65544:LMD65549 LCH65544:LCH65549 KSL65544:KSL65549 KIP65544:KIP65549 JYT65544:JYT65549 JOX65544:JOX65549 JFB65544:JFB65549 IVF65544:IVF65549 ILJ65544:ILJ65549 IBN65544:IBN65549 HRR65544:HRR65549 HHV65544:HHV65549 GXZ65544:GXZ65549 GOD65544:GOD65549 GEH65544:GEH65549 FUL65544:FUL65549 FKP65544:FKP65549 FAT65544:FAT65549 EQX65544:EQX65549 EHB65544:EHB65549 DXF65544:DXF65549 DNJ65544:DNJ65549 DDN65544:DDN65549 CTR65544:CTR65549 CJV65544:CJV65549 BZZ65544:BZZ65549 BQD65544:BQD65549 BGH65544:BGH65549 AWL65544:AWL65549 AMP65544:AMP65549 ACT65544:ACT65549 SX65544:SX65549 JB65544:JB65549 WVN51:WVN59 WLR51:WLR59 WBV51:WBV59 VRZ51:VRZ59 VID51:VID59 UYH51:UYH59 UOL51:UOL59 UEP51:UEP59 TUT51:TUT59 TKX51:TKX59 TBB51:TBB59 SRF51:SRF59 SHJ51:SHJ59 RXN51:RXN59 RNR51:RNR59 RDV51:RDV59 QTZ51:QTZ59 QKD51:QKD59 QAH51:QAH59 PQL51:PQL59 PGP51:PGP59 OWT51:OWT59 OMX51:OMX59 ODB51:ODB59 NTF51:NTF59 NJJ51:NJJ59 MZN51:MZN59 MPR51:MPR59 MFV51:MFV59 LVZ51:LVZ59 LMD51:LMD59 LCH51:LCH59 KSL51:KSL59 KIP51:KIP59 JYT51:JYT59 JOX51:JOX59 JFB51:JFB59 IVF51:IVF59 ILJ51:ILJ59 IBN51:IBN59 HRR51:HRR59 HHV51:HHV59 GXZ51:GXZ59 GOD51:GOD59 GEH51:GEH59 FUL51:FUL59 FKP51:FKP59 FAT51:FAT59 EQX51:EQX59 EHB51:EHB59 DXF51:DXF59 DNJ51:DNJ59 DDN51:DDN59 CTR51:CTR59 CJV51:CJV59 BZZ51:BZZ59 BQD51:BQD59 BGH51:BGH59 AWL51:AWL59 AMP51:AMP59 ACT51:ACT59 SX51:SX59 JB51:JB59 WVN983019:WVN983024 WLR983019:WLR983024 WBV983019:WBV983024 VRZ983019:VRZ983024 VID983019:VID983024 UYH983019:UYH983024 UOL983019:UOL983024 UEP983019:UEP983024 TUT983019:TUT983024 TKX983019:TKX983024 TBB983019:TBB983024 SRF983019:SRF983024 SHJ983019:SHJ983024 RXN983019:RXN983024 RNR983019:RNR983024 RDV983019:RDV983024 QTZ983019:QTZ983024 QKD983019:QKD983024 QAH983019:QAH983024 PQL983019:PQL983024 PGP983019:PGP983024 OWT983019:OWT983024 OMX983019:OMX983024 ODB983019:ODB983024 NTF983019:NTF983024 NJJ983019:NJJ983024 MZN983019:MZN983024 MPR983019:MPR983024 MFV983019:MFV983024 LVZ983019:LVZ983024 LMD983019:LMD983024 LCH983019:LCH983024 KSL983019:KSL983024 KIP983019:KIP983024 JYT983019:JYT983024 JOX983019:JOX983024 JFB983019:JFB983024 IVF983019:IVF983024 ILJ983019:ILJ983024 IBN983019:IBN983024 HRR983019:HRR983024 HHV983019:HHV983024 GXZ983019:GXZ983024 GOD983019:GOD983024 GEH983019:GEH983024 FUL983019:FUL983024 FKP983019:FKP983024 FAT983019:FAT983024 EQX983019:EQX983024 EHB983019:EHB983024 DXF983019:DXF983024 DNJ983019:DNJ983024 DDN983019:DDN983024 CTR983019:CTR983024 CJV983019:CJV983024 BZZ983019:BZZ983024 BQD983019:BQD983024 BGH983019:BGH983024 AWL983019:AWL983024 AMP983019:AMP983024 ACT983019:ACT983024 SX983019:SX983024 JB983019:JB983024 WVN917483:WVN917488 WLR917483:WLR917488 WBV917483:WBV917488 VRZ917483:VRZ917488 VID917483:VID917488 UYH917483:UYH917488 UOL917483:UOL917488 UEP917483:UEP917488 TUT917483:TUT917488 TKX917483:TKX917488 TBB917483:TBB917488 SRF917483:SRF917488 SHJ917483:SHJ917488 RXN917483:RXN917488 RNR917483:RNR917488 RDV917483:RDV917488 QTZ917483:QTZ917488 QKD917483:QKD917488 QAH917483:QAH917488 PQL917483:PQL917488 PGP917483:PGP917488 OWT917483:OWT917488 OMX917483:OMX917488 ODB917483:ODB917488 NTF917483:NTF917488 NJJ917483:NJJ917488 MZN917483:MZN917488 MPR917483:MPR917488 MFV917483:MFV917488 LVZ917483:LVZ917488 LMD917483:LMD917488 LCH917483:LCH917488 KSL917483:KSL917488 KIP917483:KIP917488 JYT917483:JYT917488 JOX917483:JOX917488 JFB917483:JFB917488 IVF917483:IVF917488 ILJ917483:ILJ917488 IBN917483:IBN917488 HRR917483:HRR917488 HHV917483:HHV917488 GXZ917483:GXZ917488 GOD917483:GOD917488 GEH917483:GEH917488 FUL917483:FUL917488 FKP917483:FKP917488 FAT917483:FAT917488 EQX917483:EQX917488 EHB917483:EHB917488 DXF917483:DXF917488 DNJ917483:DNJ917488 DDN917483:DDN917488 CTR917483:CTR917488 CJV917483:CJV917488 BZZ917483:BZZ917488 BQD917483:BQD917488 BGH917483:BGH917488 AWL917483:AWL917488 AMP917483:AMP917488 ACT917483:ACT917488 SX917483:SX917488 JB917483:JB917488 WVN851947:WVN851952 WLR851947:WLR851952 WBV851947:WBV851952 VRZ851947:VRZ851952 VID851947:VID851952 UYH851947:UYH851952 UOL851947:UOL851952 UEP851947:UEP851952 TUT851947:TUT851952 TKX851947:TKX851952 TBB851947:TBB851952 SRF851947:SRF851952 SHJ851947:SHJ851952 RXN851947:RXN851952 RNR851947:RNR851952 RDV851947:RDV851952 QTZ851947:QTZ851952 QKD851947:QKD851952 QAH851947:QAH851952 PQL851947:PQL851952 PGP851947:PGP851952 OWT851947:OWT851952 OMX851947:OMX851952 ODB851947:ODB851952 NTF851947:NTF851952 NJJ851947:NJJ851952 MZN851947:MZN851952 MPR851947:MPR851952 MFV851947:MFV851952 LVZ851947:LVZ851952 LMD851947:LMD851952 LCH851947:LCH851952 KSL851947:KSL851952 KIP851947:KIP851952 JYT851947:JYT851952 JOX851947:JOX851952 JFB851947:JFB851952 IVF851947:IVF851952 ILJ851947:ILJ851952 IBN851947:IBN851952 HRR851947:HRR851952 HHV851947:HHV851952 GXZ851947:GXZ851952 GOD851947:GOD851952 GEH851947:GEH851952 FUL851947:FUL851952 FKP851947:FKP851952 FAT851947:FAT851952 EQX851947:EQX851952 EHB851947:EHB851952 DXF851947:DXF851952 DNJ851947:DNJ851952 DDN851947:DDN851952 CTR851947:CTR851952 CJV851947:CJV851952 BZZ851947:BZZ851952 BQD851947:BQD851952 BGH851947:BGH851952 AWL851947:AWL851952 AMP851947:AMP851952 ACT851947:ACT851952 SX851947:SX851952 JB851947:JB851952 WVN786411:WVN786416 WLR786411:WLR786416 WBV786411:WBV786416 VRZ786411:VRZ786416 VID786411:VID786416 UYH786411:UYH786416 UOL786411:UOL786416 UEP786411:UEP786416 TUT786411:TUT786416 TKX786411:TKX786416 TBB786411:TBB786416 SRF786411:SRF786416 SHJ786411:SHJ786416 RXN786411:RXN786416 RNR786411:RNR786416 RDV786411:RDV786416 QTZ786411:QTZ786416 QKD786411:QKD786416 QAH786411:QAH786416 PQL786411:PQL786416 PGP786411:PGP786416 OWT786411:OWT786416 OMX786411:OMX786416 ODB786411:ODB786416 NTF786411:NTF786416 NJJ786411:NJJ786416 MZN786411:MZN786416 MPR786411:MPR786416 MFV786411:MFV786416 LVZ786411:LVZ786416 LMD786411:LMD786416 LCH786411:LCH786416 KSL786411:KSL786416 KIP786411:KIP786416 JYT786411:JYT786416 JOX786411:JOX786416 JFB786411:JFB786416 IVF786411:IVF786416 ILJ786411:ILJ786416 IBN786411:IBN786416 HRR786411:HRR786416 HHV786411:HHV786416 GXZ786411:GXZ786416 GOD786411:GOD786416 GEH786411:GEH786416 FUL786411:FUL786416 FKP786411:FKP786416 FAT786411:FAT786416 EQX786411:EQX786416 EHB786411:EHB786416 DXF786411:DXF786416 DNJ786411:DNJ786416 DDN786411:DDN786416 CTR786411:CTR786416 CJV786411:CJV786416 BZZ786411:BZZ786416 BQD786411:BQD786416 BGH786411:BGH786416 AWL786411:AWL786416 AMP786411:AMP786416 ACT786411:ACT786416 SX786411:SX786416 JB786411:JB786416 WVN720875:WVN720880 WLR720875:WLR720880 WBV720875:WBV720880 VRZ720875:VRZ720880 VID720875:VID720880 UYH720875:UYH720880 UOL720875:UOL720880 UEP720875:UEP720880 TUT720875:TUT720880 TKX720875:TKX720880 TBB720875:TBB720880 SRF720875:SRF720880 SHJ720875:SHJ720880 RXN720875:RXN720880 RNR720875:RNR720880 RDV720875:RDV720880 QTZ720875:QTZ720880 QKD720875:QKD720880 QAH720875:QAH720880 PQL720875:PQL720880 PGP720875:PGP720880 OWT720875:OWT720880 OMX720875:OMX720880 ODB720875:ODB720880 NTF720875:NTF720880 NJJ720875:NJJ720880 MZN720875:MZN720880 MPR720875:MPR720880 MFV720875:MFV720880 LVZ720875:LVZ720880 LMD720875:LMD720880 LCH720875:LCH720880 KSL720875:KSL720880 KIP720875:KIP720880 JYT720875:JYT720880 JOX720875:JOX720880 JFB720875:JFB720880 IVF720875:IVF720880 ILJ720875:ILJ720880 IBN720875:IBN720880 HRR720875:HRR720880 HHV720875:HHV720880 GXZ720875:GXZ720880 GOD720875:GOD720880 GEH720875:GEH720880 FUL720875:FUL720880 FKP720875:FKP720880 FAT720875:FAT720880 EQX720875:EQX720880 EHB720875:EHB720880 DXF720875:DXF720880 DNJ720875:DNJ720880 DDN720875:DDN720880 CTR720875:CTR720880 CJV720875:CJV720880 BZZ720875:BZZ720880 BQD720875:BQD720880 BGH720875:BGH720880 AWL720875:AWL720880 AMP720875:AMP720880 ACT720875:ACT720880 SX720875:SX720880 JB720875:JB720880 WVN655339:WVN655344 WLR655339:WLR655344 WBV655339:WBV655344 VRZ655339:VRZ655344 VID655339:VID655344 UYH655339:UYH655344 UOL655339:UOL655344 UEP655339:UEP655344 TUT655339:TUT655344 TKX655339:TKX655344 TBB655339:TBB655344 SRF655339:SRF655344 SHJ655339:SHJ655344 RXN655339:RXN655344 RNR655339:RNR655344 RDV655339:RDV655344 QTZ655339:QTZ655344 QKD655339:QKD655344 QAH655339:QAH655344 PQL655339:PQL655344 PGP655339:PGP655344 OWT655339:OWT655344 OMX655339:OMX655344 ODB655339:ODB655344 NTF655339:NTF655344 NJJ655339:NJJ655344 MZN655339:MZN655344 MPR655339:MPR655344 MFV655339:MFV655344 LVZ655339:LVZ655344 LMD655339:LMD655344 LCH655339:LCH655344 KSL655339:KSL655344 KIP655339:KIP655344 JYT655339:JYT655344 JOX655339:JOX655344 JFB655339:JFB655344 IVF655339:IVF655344 ILJ655339:ILJ655344 IBN655339:IBN655344 HRR655339:HRR655344 HHV655339:HHV655344 GXZ655339:GXZ655344 GOD655339:GOD655344 GEH655339:GEH655344 FUL655339:FUL655344 FKP655339:FKP655344 FAT655339:FAT655344 EQX655339:EQX655344 EHB655339:EHB655344 DXF655339:DXF655344 DNJ655339:DNJ655344 DDN655339:DDN655344 CTR655339:CTR655344 CJV655339:CJV655344 BZZ655339:BZZ655344 BQD655339:BQD655344 BGH655339:BGH655344 AWL655339:AWL655344 AMP655339:AMP655344 ACT655339:ACT655344 SX655339:SX655344 JB655339:JB655344 WVN589803:WVN589808 WLR589803:WLR589808 WBV589803:WBV589808 VRZ589803:VRZ589808 VID589803:VID589808 UYH589803:UYH589808 UOL589803:UOL589808 UEP589803:UEP589808 TUT589803:TUT589808 TKX589803:TKX589808 TBB589803:TBB589808 SRF589803:SRF589808 SHJ589803:SHJ589808 RXN589803:RXN589808 RNR589803:RNR589808 RDV589803:RDV589808 QTZ589803:QTZ589808 QKD589803:QKD589808 QAH589803:QAH589808 PQL589803:PQL589808 PGP589803:PGP589808 OWT589803:OWT589808 OMX589803:OMX589808 ODB589803:ODB589808 NTF589803:NTF589808 NJJ589803:NJJ589808 MZN589803:MZN589808 MPR589803:MPR589808 MFV589803:MFV589808 LVZ589803:LVZ589808 LMD589803:LMD589808 LCH589803:LCH589808 KSL589803:KSL589808 KIP589803:KIP589808 JYT589803:JYT589808 JOX589803:JOX589808 JFB589803:JFB589808 IVF589803:IVF589808 ILJ589803:ILJ589808 IBN589803:IBN589808 HRR589803:HRR589808 HHV589803:HHV589808 GXZ589803:GXZ589808 GOD589803:GOD589808 GEH589803:GEH589808 FUL589803:FUL589808 FKP589803:FKP589808 FAT589803:FAT589808 EQX589803:EQX589808 EHB589803:EHB589808 DXF589803:DXF589808 DNJ589803:DNJ589808 DDN589803:DDN589808 CTR589803:CTR589808 CJV589803:CJV589808 BZZ589803:BZZ589808 BQD589803:BQD589808 BGH589803:BGH589808 AWL589803:AWL589808 AMP589803:AMP589808 ACT589803:ACT589808 SX589803:SX589808 JB589803:JB589808 WVN524267:WVN524272 WLR524267:WLR524272 WBV524267:WBV524272 VRZ524267:VRZ524272 VID524267:VID524272 UYH524267:UYH524272 UOL524267:UOL524272 UEP524267:UEP524272 TUT524267:TUT524272 TKX524267:TKX524272 TBB524267:TBB524272 SRF524267:SRF524272 SHJ524267:SHJ524272 RXN524267:RXN524272 RNR524267:RNR524272 RDV524267:RDV524272 QTZ524267:QTZ524272 QKD524267:QKD524272 QAH524267:QAH524272 PQL524267:PQL524272 PGP524267:PGP524272 OWT524267:OWT524272 OMX524267:OMX524272 ODB524267:ODB524272 NTF524267:NTF524272 NJJ524267:NJJ524272 MZN524267:MZN524272 MPR524267:MPR524272 MFV524267:MFV524272 LVZ524267:LVZ524272 LMD524267:LMD524272 LCH524267:LCH524272 KSL524267:KSL524272 KIP524267:KIP524272 JYT524267:JYT524272 JOX524267:JOX524272 JFB524267:JFB524272 IVF524267:IVF524272 ILJ524267:ILJ524272 IBN524267:IBN524272 HRR524267:HRR524272 HHV524267:HHV524272 GXZ524267:GXZ524272 GOD524267:GOD524272 GEH524267:GEH524272 FUL524267:FUL524272 FKP524267:FKP524272 FAT524267:FAT524272 EQX524267:EQX524272 EHB524267:EHB524272 DXF524267:DXF524272 DNJ524267:DNJ524272 DDN524267:DDN524272 CTR524267:CTR524272 CJV524267:CJV524272 BZZ524267:BZZ524272 BQD524267:BQD524272 BGH524267:BGH524272 AWL524267:AWL524272 AMP524267:AMP524272 ACT524267:ACT524272 SX524267:SX524272 JB524267:JB524272 WVN458731:WVN458736 WLR458731:WLR458736 WBV458731:WBV458736 VRZ458731:VRZ458736 VID458731:VID458736 UYH458731:UYH458736 UOL458731:UOL458736 UEP458731:UEP458736 TUT458731:TUT458736 TKX458731:TKX458736 TBB458731:TBB458736 SRF458731:SRF458736 SHJ458731:SHJ458736 RXN458731:RXN458736 RNR458731:RNR458736 RDV458731:RDV458736 QTZ458731:QTZ458736 QKD458731:QKD458736 QAH458731:QAH458736 PQL458731:PQL458736 PGP458731:PGP458736 OWT458731:OWT458736 OMX458731:OMX458736 ODB458731:ODB458736 NTF458731:NTF458736 NJJ458731:NJJ458736 MZN458731:MZN458736 MPR458731:MPR458736 MFV458731:MFV458736 LVZ458731:LVZ458736 LMD458731:LMD458736 LCH458731:LCH458736 KSL458731:KSL458736 KIP458731:KIP458736 JYT458731:JYT458736 JOX458731:JOX458736 JFB458731:JFB458736 IVF458731:IVF458736 ILJ458731:ILJ458736 IBN458731:IBN458736 HRR458731:HRR458736 HHV458731:HHV458736 GXZ458731:GXZ458736 GOD458731:GOD458736 GEH458731:GEH458736 FUL458731:FUL458736 FKP458731:FKP458736 FAT458731:FAT458736 EQX458731:EQX458736 EHB458731:EHB458736 DXF458731:DXF458736 DNJ458731:DNJ458736 DDN458731:DDN458736 CTR458731:CTR458736 CJV458731:CJV458736 BZZ458731:BZZ458736 BQD458731:BQD458736 BGH458731:BGH458736 AWL458731:AWL458736 AMP458731:AMP458736 ACT458731:ACT458736 SX458731:SX458736 JB458731:JB458736 WVN393195:WVN393200 WLR393195:WLR393200 WBV393195:WBV393200 VRZ393195:VRZ393200 VID393195:VID393200 UYH393195:UYH393200 UOL393195:UOL393200 UEP393195:UEP393200 TUT393195:TUT393200 TKX393195:TKX393200 TBB393195:TBB393200 SRF393195:SRF393200 SHJ393195:SHJ393200 RXN393195:RXN393200 RNR393195:RNR393200 RDV393195:RDV393200 QTZ393195:QTZ393200 QKD393195:QKD393200 QAH393195:QAH393200 PQL393195:PQL393200 PGP393195:PGP393200 OWT393195:OWT393200 OMX393195:OMX393200 ODB393195:ODB393200 NTF393195:NTF393200 NJJ393195:NJJ393200 MZN393195:MZN393200 MPR393195:MPR393200 MFV393195:MFV393200 LVZ393195:LVZ393200 LMD393195:LMD393200 LCH393195:LCH393200 KSL393195:KSL393200 KIP393195:KIP393200 JYT393195:JYT393200 JOX393195:JOX393200 JFB393195:JFB393200 IVF393195:IVF393200 ILJ393195:ILJ393200 IBN393195:IBN393200 HRR393195:HRR393200 HHV393195:HHV393200 GXZ393195:GXZ393200 GOD393195:GOD393200 GEH393195:GEH393200 FUL393195:FUL393200 FKP393195:FKP393200 FAT393195:FAT393200 EQX393195:EQX393200 EHB393195:EHB393200 DXF393195:DXF393200 DNJ393195:DNJ393200 DDN393195:DDN393200 CTR393195:CTR393200 CJV393195:CJV393200 BZZ393195:BZZ393200 BQD393195:BQD393200 BGH393195:BGH393200 AWL393195:AWL393200 AMP393195:AMP393200 ACT393195:ACT393200 SX393195:SX393200 JB393195:JB393200 WVN327659:WVN327664 WLR327659:WLR327664 WBV327659:WBV327664 VRZ327659:VRZ327664 VID327659:VID327664 UYH327659:UYH327664 UOL327659:UOL327664 UEP327659:UEP327664 TUT327659:TUT327664 TKX327659:TKX327664 TBB327659:TBB327664 SRF327659:SRF327664 SHJ327659:SHJ327664 RXN327659:RXN327664 RNR327659:RNR327664 RDV327659:RDV327664 QTZ327659:QTZ327664 QKD327659:QKD327664 QAH327659:QAH327664 PQL327659:PQL327664 PGP327659:PGP327664 OWT327659:OWT327664 OMX327659:OMX327664 ODB327659:ODB327664 NTF327659:NTF327664 NJJ327659:NJJ327664 MZN327659:MZN327664 MPR327659:MPR327664 MFV327659:MFV327664 LVZ327659:LVZ327664 LMD327659:LMD327664 LCH327659:LCH327664 KSL327659:KSL327664 KIP327659:KIP327664 JYT327659:JYT327664 JOX327659:JOX327664 JFB327659:JFB327664 IVF327659:IVF327664 ILJ327659:ILJ327664 IBN327659:IBN327664 HRR327659:HRR327664 HHV327659:HHV327664 GXZ327659:GXZ327664 GOD327659:GOD327664 GEH327659:GEH327664 FUL327659:FUL327664 FKP327659:FKP327664 FAT327659:FAT327664 EQX327659:EQX327664 EHB327659:EHB327664 DXF327659:DXF327664 DNJ327659:DNJ327664 DDN327659:DDN327664 CTR327659:CTR327664 CJV327659:CJV327664 BZZ327659:BZZ327664 BQD327659:BQD327664 BGH327659:BGH327664 AWL327659:AWL327664 AMP327659:AMP327664 ACT327659:ACT327664 SX327659:SX327664 JB327659:JB327664 WVN262123:WVN262128 WLR262123:WLR262128 WBV262123:WBV262128 VRZ262123:VRZ262128 VID262123:VID262128 UYH262123:UYH262128 UOL262123:UOL262128 UEP262123:UEP262128 TUT262123:TUT262128 TKX262123:TKX262128 TBB262123:TBB262128 SRF262123:SRF262128 SHJ262123:SHJ262128 RXN262123:RXN262128 RNR262123:RNR262128 RDV262123:RDV262128 QTZ262123:QTZ262128 QKD262123:QKD262128 QAH262123:QAH262128 PQL262123:PQL262128 PGP262123:PGP262128 OWT262123:OWT262128 OMX262123:OMX262128 ODB262123:ODB262128 NTF262123:NTF262128 NJJ262123:NJJ262128 MZN262123:MZN262128 MPR262123:MPR262128 MFV262123:MFV262128 LVZ262123:LVZ262128 LMD262123:LMD262128 LCH262123:LCH262128 KSL262123:KSL262128 KIP262123:KIP262128 JYT262123:JYT262128 JOX262123:JOX262128 JFB262123:JFB262128 IVF262123:IVF262128 ILJ262123:ILJ262128 IBN262123:IBN262128 HRR262123:HRR262128 HHV262123:HHV262128 GXZ262123:GXZ262128 GOD262123:GOD262128 GEH262123:GEH262128 FUL262123:FUL262128 FKP262123:FKP262128 FAT262123:FAT262128 EQX262123:EQX262128 EHB262123:EHB262128 DXF262123:DXF262128 DNJ262123:DNJ262128 DDN262123:DDN262128 CTR262123:CTR262128 CJV262123:CJV262128 BZZ262123:BZZ262128 BQD262123:BQD262128 BGH262123:BGH262128 AWL262123:AWL262128 AMP262123:AMP262128 ACT262123:ACT262128 SX262123:SX262128 JB262123:JB262128 WVN196587:WVN196592 WLR196587:WLR196592 WBV196587:WBV196592 VRZ196587:VRZ196592 VID196587:VID196592 UYH196587:UYH196592 UOL196587:UOL196592 UEP196587:UEP196592 TUT196587:TUT196592 TKX196587:TKX196592 TBB196587:TBB196592 SRF196587:SRF196592 SHJ196587:SHJ196592 RXN196587:RXN196592 RNR196587:RNR196592 RDV196587:RDV196592 QTZ196587:QTZ196592 QKD196587:QKD196592 QAH196587:QAH196592 PQL196587:PQL196592 PGP196587:PGP196592 OWT196587:OWT196592 OMX196587:OMX196592 ODB196587:ODB196592 NTF196587:NTF196592 NJJ196587:NJJ196592 MZN196587:MZN196592 MPR196587:MPR196592 MFV196587:MFV196592 LVZ196587:LVZ196592 LMD196587:LMD196592 LCH196587:LCH196592 KSL196587:KSL196592 KIP196587:KIP196592 JYT196587:JYT196592 JOX196587:JOX196592 JFB196587:JFB196592 IVF196587:IVF196592 ILJ196587:ILJ196592 IBN196587:IBN196592 HRR196587:HRR196592 HHV196587:HHV196592 GXZ196587:GXZ196592 GOD196587:GOD196592 GEH196587:GEH196592 FUL196587:FUL196592 FKP196587:FKP196592 FAT196587:FAT196592 EQX196587:EQX196592 EHB196587:EHB196592 DXF196587:DXF196592 DNJ196587:DNJ196592 DDN196587:DDN196592 CTR196587:CTR196592 CJV196587:CJV196592 BZZ196587:BZZ196592 BQD196587:BQD196592 BGH196587:BGH196592 AWL196587:AWL196592 AMP196587:AMP196592 ACT196587:ACT196592 SX196587:SX196592 JB196587:JB196592 WVN131051:WVN131056 WLR131051:WLR131056 WBV131051:WBV131056 VRZ131051:VRZ131056 VID131051:VID131056 UYH131051:UYH131056 UOL131051:UOL131056 UEP131051:UEP131056 TUT131051:TUT131056 TKX131051:TKX131056 TBB131051:TBB131056 SRF131051:SRF131056 SHJ131051:SHJ131056 RXN131051:RXN131056 RNR131051:RNR131056 RDV131051:RDV131056 QTZ131051:QTZ131056 QKD131051:QKD131056 QAH131051:QAH131056 PQL131051:PQL131056 PGP131051:PGP131056 OWT131051:OWT131056 OMX131051:OMX131056 ODB131051:ODB131056 NTF131051:NTF131056 NJJ131051:NJJ131056 MZN131051:MZN131056 MPR131051:MPR131056 MFV131051:MFV131056 LVZ131051:LVZ131056 LMD131051:LMD131056 LCH131051:LCH131056 KSL131051:KSL131056 KIP131051:KIP131056 JYT131051:JYT131056 JOX131051:JOX131056 JFB131051:JFB131056 IVF131051:IVF131056 ILJ131051:ILJ131056 IBN131051:IBN131056 HRR131051:HRR131056 HHV131051:HHV131056 GXZ131051:GXZ131056 GOD131051:GOD131056 GEH131051:GEH131056 FUL131051:FUL131056 FKP131051:FKP131056 FAT131051:FAT131056 EQX131051:EQX131056 EHB131051:EHB131056 DXF131051:DXF131056 DNJ131051:DNJ131056 DDN131051:DDN131056 CTR131051:CTR131056 CJV131051:CJV131056 BZZ131051:BZZ131056 BQD131051:BQD131056 BGH131051:BGH131056 AWL131051:AWL131056 AMP131051:AMP131056 ACT131051:ACT131056 SX131051:SX131056 JB131051:JB131056 WVN65515:WVN65520 WLR65515:WLR65520 WBV65515:WBV65520 VRZ65515:VRZ65520 VID65515:VID65520 UYH65515:UYH65520 UOL65515:UOL65520 UEP65515:UEP65520 TUT65515:TUT65520 TKX65515:TKX65520 TBB65515:TBB65520 SRF65515:SRF65520 SHJ65515:SHJ65520 RXN65515:RXN65520 RNR65515:RNR65520 RDV65515:RDV65520 QTZ65515:QTZ65520 QKD65515:QKD65520 QAH65515:QAH65520 PQL65515:PQL65520 PGP65515:PGP65520 OWT65515:OWT65520 OMX65515:OMX65520 ODB65515:ODB65520 NTF65515:NTF65520 NJJ65515:NJJ65520 MZN65515:MZN65520 MPR65515:MPR65520 MFV65515:MFV65520 LVZ65515:LVZ65520 LMD65515:LMD65520 LCH65515:LCH65520 KSL65515:KSL65520 KIP65515:KIP65520 JYT65515:JYT65520 JOX65515:JOX65520 JFB65515:JFB65520 IVF65515:IVF65520 ILJ65515:ILJ65520 IBN65515:IBN65520 HRR65515:HRR65520 HHV65515:HHV65520 GXZ65515:GXZ65520 GOD65515:GOD65520 GEH65515:GEH65520 FUL65515:FUL65520 FKP65515:FKP65520 FAT65515:FAT65520 EQX65515:EQX65520 EHB65515:EHB65520 DXF65515:DXF65520 DNJ65515:DNJ65520 DDN65515:DDN65520 CTR65515:CTR65520 CJV65515:CJV65520 BZZ65515:BZZ65520 BQD65515:BQD65520 BGH65515:BGH65520 AWL65515:AWL65520 AMP65515:AMP65520 ACT65515:ACT65520 SX65515:SX65520 JB65515:JB65520 WVN983012:WVN983017 WLR983012:WLR983017 WBV983012:WBV983017 VRZ983012:VRZ983017 VID983012:VID983017 UYH983012:UYH983017 UOL983012:UOL983017 UEP983012:UEP983017 TUT983012:TUT983017 TKX983012:TKX983017 TBB983012:TBB983017 SRF983012:SRF983017 SHJ983012:SHJ983017 RXN983012:RXN983017 RNR983012:RNR983017 RDV983012:RDV983017 QTZ983012:QTZ983017 QKD983012:QKD983017 QAH983012:QAH983017 PQL983012:PQL983017 PGP983012:PGP983017 OWT983012:OWT983017 OMX983012:OMX983017 ODB983012:ODB983017 NTF983012:NTF983017 NJJ983012:NJJ983017 MZN983012:MZN983017 MPR983012:MPR983017 MFV983012:MFV983017 LVZ983012:LVZ983017 LMD983012:LMD983017 LCH983012:LCH983017 KSL983012:KSL983017 KIP983012:KIP983017 JYT983012:JYT983017 JOX983012:JOX983017 JFB983012:JFB983017 IVF983012:IVF983017 ILJ983012:ILJ983017 IBN983012:IBN983017 HRR983012:HRR983017 HHV983012:HHV983017 GXZ983012:GXZ983017 GOD983012:GOD983017 GEH983012:GEH983017 FUL983012:FUL983017 FKP983012:FKP983017 FAT983012:FAT983017 EQX983012:EQX983017 EHB983012:EHB983017 DXF983012:DXF983017 DNJ983012:DNJ983017 DDN983012:DDN983017 CTR983012:CTR983017 CJV983012:CJV983017 BZZ983012:BZZ983017 BQD983012:BQD983017 BGH983012:BGH983017 AWL983012:AWL983017 AMP983012:AMP983017 ACT983012:ACT983017 SX983012:SX983017 JB983012:JB983017 WVN917476:WVN917481 WLR917476:WLR917481 WBV917476:WBV917481 VRZ917476:VRZ917481 VID917476:VID917481 UYH917476:UYH917481 UOL917476:UOL917481 UEP917476:UEP917481 TUT917476:TUT917481 TKX917476:TKX917481 TBB917476:TBB917481 SRF917476:SRF917481 SHJ917476:SHJ917481 RXN917476:RXN917481 RNR917476:RNR917481 RDV917476:RDV917481 QTZ917476:QTZ917481 QKD917476:QKD917481 QAH917476:QAH917481 PQL917476:PQL917481 PGP917476:PGP917481 OWT917476:OWT917481 OMX917476:OMX917481 ODB917476:ODB917481 NTF917476:NTF917481 NJJ917476:NJJ917481 MZN917476:MZN917481 MPR917476:MPR917481 MFV917476:MFV917481 LVZ917476:LVZ917481 LMD917476:LMD917481 LCH917476:LCH917481 KSL917476:KSL917481 KIP917476:KIP917481 JYT917476:JYT917481 JOX917476:JOX917481 JFB917476:JFB917481 IVF917476:IVF917481 ILJ917476:ILJ917481 IBN917476:IBN917481 HRR917476:HRR917481 HHV917476:HHV917481 GXZ917476:GXZ917481 GOD917476:GOD917481 GEH917476:GEH917481 FUL917476:FUL917481 FKP917476:FKP917481 FAT917476:FAT917481 EQX917476:EQX917481 EHB917476:EHB917481 DXF917476:DXF917481 DNJ917476:DNJ917481 DDN917476:DDN917481 CTR917476:CTR917481 CJV917476:CJV917481 BZZ917476:BZZ917481 BQD917476:BQD917481 BGH917476:BGH917481 AWL917476:AWL917481 AMP917476:AMP917481 ACT917476:ACT917481 SX917476:SX917481 JB917476:JB917481 WVN851940:WVN851945 WLR851940:WLR851945 WBV851940:WBV851945 VRZ851940:VRZ851945 VID851940:VID851945 UYH851940:UYH851945 UOL851940:UOL851945 UEP851940:UEP851945 TUT851940:TUT851945 TKX851940:TKX851945 TBB851940:TBB851945 SRF851940:SRF851945 SHJ851940:SHJ851945 RXN851940:RXN851945 RNR851940:RNR851945 RDV851940:RDV851945 QTZ851940:QTZ851945 QKD851940:QKD851945 QAH851940:QAH851945 PQL851940:PQL851945 PGP851940:PGP851945 OWT851940:OWT851945 OMX851940:OMX851945 ODB851940:ODB851945 NTF851940:NTF851945 NJJ851940:NJJ851945 MZN851940:MZN851945 MPR851940:MPR851945 MFV851940:MFV851945 LVZ851940:LVZ851945 LMD851940:LMD851945 LCH851940:LCH851945 KSL851940:KSL851945 KIP851940:KIP851945 JYT851940:JYT851945 JOX851940:JOX851945 JFB851940:JFB851945 IVF851940:IVF851945 ILJ851940:ILJ851945 IBN851940:IBN851945 HRR851940:HRR851945 HHV851940:HHV851945 GXZ851940:GXZ851945 GOD851940:GOD851945 GEH851940:GEH851945 FUL851940:FUL851945 FKP851940:FKP851945 FAT851940:FAT851945 EQX851940:EQX851945 EHB851940:EHB851945 DXF851940:DXF851945 DNJ851940:DNJ851945 DDN851940:DDN851945 CTR851940:CTR851945 CJV851940:CJV851945 BZZ851940:BZZ851945 BQD851940:BQD851945 BGH851940:BGH851945 AWL851940:AWL851945 AMP851940:AMP851945 ACT851940:ACT851945 SX851940:SX851945 JB851940:JB851945 WVN786404:WVN786409 WLR786404:WLR786409 WBV786404:WBV786409 VRZ786404:VRZ786409 VID786404:VID786409 UYH786404:UYH786409 UOL786404:UOL786409 UEP786404:UEP786409 TUT786404:TUT786409 TKX786404:TKX786409 TBB786404:TBB786409 SRF786404:SRF786409 SHJ786404:SHJ786409 RXN786404:RXN786409 RNR786404:RNR786409 RDV786404:RDV786409 QTZ786404:QTZ786409 QKD786404:QKD786409 QAH786404:QAH786409 PQL786404:PQL786409 PGP786404:PGP786409 OWT786404:OWT786409 OMX786404:OMX786409 ODB786404:ODB786409 NTF786404:NTF786409 NJJ786404:NJJ786409 MZN786404:MZN786409 MPR786404:MPR786409 MFV786404:MFV786409 LVZ786404:LVZ786409 LMD786404:LMD786409 LCH786404:LCH786409 KSL786404:KSL786409 KIP786404:KIP786409 JYT786404:JYT786409 JOX786404:JOX786409 JFB786404:JFB786409 IVF786404:IVF786409 ILJ786404:ILJ786409 IBN786404:IBN786409 HRR786404:HRR786409 HHV786404:HHV786409 GXZ786404:GXZ786409 GOD786404:GOD786409 GEH786404:GEH786409 FUL786404:FUL786409 FKP786404:FKP786409 FAT786404:FAT786409 EQX786404:EQX786409 EHB786404:EHB786409 DXF786404:DXF786409 DNJ786404:DNJ786409 DDN786404:DDN786409 CTR786404:CTR786409 CJV786404:CJV786409 BZZ786404:BZZ786409 BQD786404:BQD786409 BGH786404:BGH786409 AWL786404:AWL786409 AMP786404:AMP786409 ACT786404:ACT786409 SX786404:SX786409 JB786404:JB786409 WVN720868:WVN720873 WLR720868:WLR720873 WBV720868:WBV720873 VRZ720868:VRZ720873 VID720868:VID720873 UYH720868:UYH720873 UOL720868:UOL720873 UEP720868:UEP720873 TUT720868:TUT720873 TKX720868:TKX720873 TBB720868:TBB720873 SRF720868:SRF720873 SHJ720868:SHJ720873 RXN720868:RXN720873 RNR720868:RNR720873 RDV720868:RDV720873 QTZ720868:QTZ720873 QKD720868:QKD720873 QAH720868:QAH720873 PQL720868:PQL720873 PGP720868:PGP720873 OWT720868:OWT720873 OMX720868:OMX720873 ODB720868:ODB720873 NTF720868:NTF720873 NJJ720868:NJJ720873 MZN720868:MZN720873 MPR720868:MPR720873 MFV720868:MFV720873 LVZ720868:LVZ720873 LMD720868:LMD720873 LCH720868:LCH720873 KSL720868:KSL720873 KIP720868:KIP720873 JYT720868:JYT720873 JOX720868:JOX720873 JFB720868:JFB720873 IVF720868:IVF720873 ILJ720868:ILJ720873 IBN720868:IBN720873 HRR720868:HRR720873 HHV720868:HHV720873 GXZ720868:GXZ720873 GOD720868:GOD720873 GEH720868:GEH720873 FUL720868:FUL720873 FKP720868:FKP720873 FAT720868:FAT720873 EQX720868:EQX720873 EHB720868:EHB720873 DXF720868:DXF720873 DNJ720868:DNJ720873 DDN720868:DDN720873 CTR720868:CTR720873 CJV720868:CJV720873 BZZ720868:BZZ720873 BQD720868:BQD720873 BGH720868:BGH720873 AWL720868:AWL720873 AMP720868:AMP720873 ACT720868:ACT720873 SX720868:SX720873 JB720868:JB720873 WVN655332:WVN655337 WLR655332:WLR655337 WBV655332:WBV655337 VRZ655332:VRZ655337 VID655332:VID655337 UYH655332:UYH655337 UOL655332:UOL655337 UEP655332:UEP655337 TUT655332:TUT655337 TKX655332:TKX655337 TBB655332:TBB655337 SRF655332:SRF655337 SHJ655332:SHJ655337 RXN655332:RXN655337 RNR655332:RNR655337 RDV655332:RDV655337 QTZ655332:QTZ655337 QKD655332:QKD655337 QAH655332:QAH655337 PQL655332:PQL655337 PGP655332:PGP655337 OWT655332:OWT655337 OMX655332:OMX655337 ODB655332:ODB655337 NTF655332:NTF655337 NJJ655332:NJJ655337 MZN655332:MZN655337 MPR655332:MPR655337 MFV655332:MFV655337 LVZ655332:LVZ655337 LMD655332:LMD655337 LCH655332:LCH655337 KSL655332:KSL655337 KIP655332:KIP655337 JYT655332:JYT655337 JOX655332:JOX655337 JFB655332:JFB655337 IVF655332:IVF655337 ILJ655332:ILJ655337 IBN655332:IBN655337 HRR655332:HRR655337 HHV655332:HHV655337 GXZ655332:GXZ655337 GOD655332:GOD655337 GEH655332:GEH655337 FUL655332:FUL655337 FKP655332:FKP655337 FAT655332:FAT655337 EQX655332:EQX655337 EHB655332:EHB655337 DXF655332:DXF655337 DNJ655332:DNJ655337 DDN655332:DDN655337 CTR655332:CTR655337 CJV655332:CJV655337 BZZ655332:BZZ655337 BQD655332:BQD655337 BGH655332:BGH655337 AWL655332:AWL655337 AMP655332:AMP655337 ACT655332:ACT655337 SX655332:SX655337 JB655332:JB655337 WVN589796:WVN589801 WLR589796:WLR589801 WBV589796:WBV589801 VRZ589796:VRZ589801 VID589796:VID589801 UYH589796:UYH589801 UOL589796:UOL589801 UEP589796:UEP589801 TUT589796:TUT589801 TKX589796:TKX589801 TBB589796:TBB589801 SRF589796:SRF589801 SHJ589796:SHJ589801 RXN589796:RXN589801 RNR589796:RNR589801 RDV589796:RDV589801 QTZ589796:QTZ589801 QKD589796:QKD589801 QAH589796:QAH589801 PQL589796:PQL589801 PGP589796:PGP589801 OWT589796:OWT589801 OMX589796:OMX589801 ODB589796:ODB589801 NTF589796:NTF589801 NJJ589796:NJJ589801 MZN589796:MZN589801 MPR589796:MPR589801 MFV589796:MFV589801 LVZ589796:LVZ589801 LMD589796:LMD589801 LCH589796:LCH589801 KSL589796:KSL589801 KIP589796:KIP589801 JYT589796:JYT589801 JOX589796:JOX589801 JFB589796:JFB589801 IVF589796:IVF589801 ILJ589796:ILJ589801 IBN589796:IBN589801 HRR589796:HRR589801 HHV589796:HHV589801 GXZ589796:GXZ589801 GOD589796:GOD589801 GEH589796:GEH589801 FUL589796:FUL589801 FKP589796:FKP589801 FAT589796:FAT589801 EQX589796:EQX589801 EHB589796:EHB589801 DXF589796:DXF589801 DNJ589796:DNJ589801 DDN589796:DDN589801 CTR589796:CTR589801 CJV589796:CJV589801 BZZ589796:BZZ589801 BQD589796:BQD589801 BGH589796:BGH589801 AWL589796:AWL589801 AMP589796:AMP589801 ACT589796:ACT589801 SX589796:SX589801 JB589796:JB589801 WVN524260:WVN524265 WLR524260:WLR524265 WBV524260:WBV524265 VRZ524260:VRZ524265 VID524260:VID524265 UYH524260:UYH524265 UOL524260:UOL524265 UEP524260:UEP524265 TUT524260:TUT524265 TKX524260:TKX524265 TBB524260:TBB524265 SRF524260:SRF524265 SHJ524260:SHJ524265 RXN524260:RXN524265 RNR524260:RNR524265 RDV524260:RDV524265 QTZ524260:QTZ524265 QKD524260:QKD524265 QAH524260:QAH524265 PQL524260:PQL524265 PGP524260:PGP524265 OWT524260:OWT524265 OMX524260:OMX524265 ODB524260:ODB524265 NTF524260:NTF524265 NJJ524260:NJJ524265 MZN524260:MZN524265 MPR524260:MPR524265 MFV524260:MFV524265 LVZ524260:LVZ524265 LMD524260:LMD524265 LCH524260:LCH524265 KSL524260:KSL524265 KIP524260:KIP524265 JYT524260:JYT524265 JOX524260:JOX524265 JFB524260:JFB524265 IVF524260:IVF524265 ILJ524260:ILJ524265 IBN524260:IBN524265 HRR524260:HRR524265 HHV524260:HHV524265 GXZ524260:GXZ524265 GOD524260:GOD524265 GEH524260:GEH524265 FUL524260:FUL524265 FKP524260:FKP524265 FAT524260:FAT524265 EQX524260:EQX524265 EHB524260:EHB524265 DXF524260:DXF524265 DNJ524260:DNJ524265 DDN524260:DDN524265 CTR524260:CTR524265 CJV524260:CJV524265 BZZ524260:BZZ524265 BQD524260:BQD524265 BGH524260:BGH524265 AWL524260:AWL524265 AMP524260:AMP524265 ACT524260:ACT524265 SX524260:SX524265 JB524260:JB524265 WVN458724:WVN458729 WLR458724:WLR458729 WBV458724:WBV458729 VRZ458724:VRZ458729 VID458724:VID458729 UYH458724:UYH458729 UOL458724:UOL458729 UEP458724:UEP458729 TUT458724:TUT458729 TKX458724:TKX458729 TBB458724:TBB458729 SRF458724:SRF458729 SHJ458724:SHJ458729 RXN458724:RXN458729 RNR458724:RNR458729 RDV458724:RDV458729 QTZ458724:QTZ458729 QKD458724:QKD458729 QAH458724:QAH458729 PQL458724:PQL458729 PGP458724:PGP458729 OWT458724:OWT458729 OMX458724:OMX458729 ODB458724:ODB458729 NTF458724:NTF458729 NJJ458724:NJJ458729 MZN458724:MZN458729 MPR458724:MPR458729 MFV458724:MFV458729 LVZ458724:LVZ458729 LMD458724:LMD458729 LCH458724:LCH458729 KSL458724:KSL458729 KIP458724:KIP458729 JYT458724:JYT458729 JOX458724:JOX458729 JFB458724:JFB458729 IVF458724:IVF458729 ILJ458724:ILJ458729 IBN458724:IBN458729 HRR458724:HRR458729 HHV458724:HHV458729 GXZ458724:GXZ458729 GOD458724:GOD458729 GEH458724:GEH458729 FUL458724:FUL458729 FKP458724:FKP458729 FAT458724:FAT458729 EQX458724:EQX458729 EHB458724:EHB458729 DXF458724:DXF458729 DNJ458724:DNJ458729 DDN458724:DDN458729 CTR458724:CTR458729 CJV458724:CJV458729 BZZ458724:BZZ458729 BQD458724:BQD458729 BGH458724:BGH458729 AWL458724:AWL458729 AMP458724:AMP458729 ACT458724:ACT458729 SX458724:SX458729 JB458724:JB458729 WVN393188:WVN393193 WLR393188:WLR393193 WBV393188:WBV393193 VRZ393188:VRZ393193 VID393188:VID393193 UYH393188:UYH393193 UOL393188:UOL393193 UEP393188:UEP393193 TUT393188:TUT393193 TKX393188:TKX393193 TBB393188:TBB393193 SRF393188:SRF393193 SHJ393188:SHJ393193 RXN393188:RXN393193 RNR393188:RNR393193 RDV393188:RDV393193 QTZ393188:QTZ393193 QKD393188:QKD393193 QAH393188:QAH393193 PQL393188:PQL393193 PGP393188:PGP393193 OWT393188:OWT393193 OMX393188:OMX393193 ODB393188:ODB393193 NTF393188:NTF393193 NJJ393188:NJJ393193 MZN393188:MZN393193 MPR393188:MPR393193 MFV393188:MFV393193 LVZ393188:LVZ393193 LMD393188:LMD393193 LCH393188:LCH393193 KSL393188:KSL393193 KIP393188:KIP393193 JYT393188:JYT393193 JOX393188:JOX393193 JFB393188:JFB393193 IVF393188:IVF393193 ILJ393188:ILJ393193 IBN393188:IBN393193 HRR393188:HRR393193 HHV393188:HHV393193 GXZ393188:GXZ393193 GOD393188:GOD393193 GEH393188:GEH393193 FUL393188:FUL393193 FKP393188:FKP393193 FAT393188:FAT393193 EQX393188:EQX393193 EHB393188:EHB393193 DXF393188:DXF393193 DNJ393188:DNJ393193 DDN393188:DDN393193 CTR393188:CTR393193 CJV393188:CJV393193 BZZ393188:BZZ393193 BQD393188:BQD393193 BGH393188:BGH393193 AWL393188:AWL393193 AMP393188:AMP393193 ACT393188:ACT393193 SX393188:SX393193 JB393188:JB393193 WVN327652:WVN327657 WLR327652:WLR327657 WBV327652:WBV327657 VRZ327652:VRZ327657 VID327652:VID327657 UYH327652:UYH327657 UOL327652:UOL327657 UEP327652:UEP327657 TUT327652:TUT327657 TKX327652:TKX327657 TBB327652:TBB327657 SRF327652:SRF327657 SHJ327652:SHJ327657 RXN327652:RXN327657 RNR327652:RNR327657 RDV327652:RDV327657 QTZ327652:QTZ327657 QKD327652:QKD327657 QAH327652:QAH327657 PQL327652:PQL327657 PGP327652:PGP327657 OWT327652:OWT327657 OMX327652:OMX327657 ODB327652:ODB327657 NTF327652:NTF327657 NJJ327652:NJJ327657 MZN327652:MZN327657 MPR327652:MPR327657 MFV327652:MFV327657 LVZ327652:LVZ327657 LMD327652:LMD327657 LCH327652:LCH327657 KSL327652:KSL327657 KIP327652:KIP327657 JYT327652:JYT327657 JOX327652:JOX327657 JFB327652:JFB327657 IVF327652:IVF327657 ILJ327652:ILJ327657 IBN327652:IBN327657 HRR327652:HRR327657 HHV327652:HHV327657 GXZ327652:GXZ327657 GOD327652:GOD327657 GEH327652:GEH327657 FUL327652:FUL327657 FKP327652:FKP327657 FAT327652:FAT327657 EQX327652:EQX327657 EHB327652:EHB327657 DXF327652:DXF327657 DNJ327652:DNJ327657 DDN327652:DDN327657 CTR327652:CTR327657 CJV327652:CJV327657 BZZ327652:BZZ327657 BQD327652:BQD327657 BGH327652:BGH327657 AWL327652:AWL327657 AMP327652:AMP327657 ACT327652:ACT327657 SX327652:SX327657 JB327652:JB327657 WVN262116:WVN262121 WLR262116:WLR262121 WBV262116:WBV262121 VRZ262116:VRZ262121 VID262116:VID262121 UYH262116:UYH262121 UOL262116:UOL262121 UEP262116:UEP262121 TUT262116:TUT262121 TKX262116:TKX262121 TBB262116:TBB262121 SRF262116:SRF262121 SHJ262116:SHJ262121 RXN262116:RXN262121 RNR262116:RNR262121 RDV262116:RDV262121 QTZ262116:QTZ262121 QKD262116:QKD262121 QAH262116:QAH262121 PQL262116:PQL262121 PGP262116:PGP262121 OWT262116:OWT262121 OMX262116:OMX262121 ODB262116:ODB262121 NTF262116:NTF262121 NJJ262116:NJJ262121 MZN262116:MZN262121 MPR262116:MPR262121 MFV262116:MFV262121 LVZ262116:LVZ262121 LMD262116:LMD262121 LCH262116:LCH262121 KSL262116:KSL262121 KIP262116:KIP262121 JYT262116:JYT262121 JOX262116:JOX262121 JFB262116:JFB262121 IVF262116:IVF262121 ILJ262116:ILJ262121 IBN262116:IBN262121 HRR262116:HRR262121 HHV262116:HHV262121 GXZ262116:GXZ262121 GOD262116:GOD262121 GEH262116:GEH262121 FUL262116:FUL262121 FKP262116:FKP262121 FAT262116:FAT262121 EQX262116:EQX262121 EHB262116:EHB262121 DXF262116:DXF262121 DNJ262116:DNJ262121 DDN262116:DDN262121 CTR262116:CTR262121 CJV262116:CJV262121 BZZ262116:BZZ262121 BQD262116:BQD262121 BGH262116:BGH262121 AWL262116:AWL262121 AMP262116:AMP262121 ACT262116:ACT262121 SX262116:SX262121 JB262116:JB262121 WVN196580:WVN196585 WLR196580:WLR196585 WBV196580:WBV196585 VRZ196580:VRZ196585 VID196580:VID196585 UYH196580:UYH196585 UOL196580:UOL196585 UEP196580:UEP196585 TUT196580:TUT196585 TKX196580:TKX196585 TBB196580:TBB196585 SRF196580:SRF196585 SHJ196580:SHJ196585 RXN196580:RXN196585 RNR196580:RNR196585 RDV196580:RDV196585 QTZ196580:QTZ196585 QKD196580:QKD196585 QAH196580:QAH196585 PQL196580:PQL196585 PGP196580:PGP196585 OWT196580:OWT196585 OMX196580:OMX196585 ODB196580:ODB196585 NTF196580:NTF196585 NJJ196580:NJJ196585 MZN196580:MZN196585 MPR196580:MPR196585 MFV196580:MFV196585 LVZ196580:LVZ196585 LMD196580:LMD196585 LCH196580:LCH196585 KSL196580:KSL196585 KIP196580:KIP196585 JYT196580:JYT196585 JOX196580:JOX196585 JFB196580:JFB196585 IVF196580:IVF196585 ILJ196580:ILJ196585 IBN196580:IBN196585 HRR196580:HRR196585 HHV196580:HHV196585 GXZ196580:GXZ196585 GOD196580:GOD196585 GEH196580:GEH196585 FUL196580:FUL196585 FKP196580:FKP196585 FAT196580:FAT196585 EQX196580:EQX196585 EHB196580:EHB196585 DXF196580:DXF196585 DNJ196580:DNJ196585 DDN196580:DDN196585 CTR196580:CTR196585 CJV196580:CJV196585 BZZ196580:BZZ196585 BQD196580:BQD196585 BGH196580:BGH196585 AWL196580:AWL196585 AMP196580:AMP196585 ACT196580:ACT196585 SX196580:SX196585 JB196580:JB196585 WVN131044:WVN131049 WLR131044:WLR131049 WBV131044:WBV131049 VRZ131044:VRZ131049 VID131044:VID131049 UYH131044:UYH131049 UOL131044:UOL131049 UEP131044:UEP131049 TUT131044:TUT131049 TKX131044:TKX131049 TBB131044:TBB131049 SRF131044:SRF131049 SHJ131044:SHJ131049 RXN131044:RXN131049 RNR131044:RNR131049 RDV131044:RDV131049 QTZ131044:QTZ131049 QKD131044:QKD131049 QAH131044:QAH131049 PQL131044:PQL131049 PGP131044:PGP131049 OWT131044:OWT131049 OMX131044:OMX131049 ODB131044:ODB131049 NTF131044:NTF131049 NJJ131044:NJJ131049 MZN131044:MZN131049 MPR131044:MPR131049 MFV131044:MFV131049 LVZ131044:LVZ131049 LMD131044:LMD131049 LCH131044:LCH131049 KSL131044:KSL131049 KIP131044:KIP131049 JYT131044:JYT131049 JOX131044:JOX131049 JFB131044:JFB131049 IVF131044:IVF131049 ILJ131044:ILJ131049 IBN131044:IBN131049 HRR131044:HRR131049 HHV131044:HHV131049 GXZ131044:GXZ131049 GOD131044:GOD131049 GEH131044:GEH131049 FUL131044:FUL131049 FKP131044:FKP131049 FAT131044:FAT131049 EQX131044:EQX131049 EHB131044:EHB131049 DXF131044:DXF131049 DNJ131044:DNJ131049 DDN131044:DDN131049 CTR131044:CTR131049 CJV131044:CJV131049 BZZ131044:BZZ131049 BQD131044:BQD131049 BGH131044:BGH131049 AWL131044:AWL131049 AMP131044:AMP131049 ACT131044:ACT131049 SX131044:SX131049 JB131044:JB131049 WVN65508:WVN65513 WLR65508:WLR65513 WBV65508:WBV65513 VRZ65508:VRZ65513 VID65508:VID65513 UYH65508:UYH65513 UOL65508:UOL65513 UEP65508:UEP65513 TUT65508:TUT65513 TKX65508:TKX65513 TBB65508:TBB65513 SRF65508:SRF65513 SHJ65508:SHJ65513 RXN65508:RXN65513 RNR65508:RNR65513 RDV65508:RDV65513 QTZ65508:QTZ65513 QKD65508:QKD65513 QAH65508:QAH65513 PQL65508:PQL65513 PGP65508:PGP65513 OWT65508:OWT65513 OMX65508:OMX65513 ODB65508:ODB65513 NTF65508:NTF65513 NJJ65508:NJJ65513 MZN65508:MZN65513 MPR65508:MPR65513 MFV65508:MFV65513 LVZ65508:LVZ65513 LMD65508:LMD65513 LCH65508:LCH65513 KSL65508:KSL65513 KIP65508:KIP65513 JYT65508:JYT65513 JOX65508:JOX65513 JFB65508:JFB65513 IVF65508:IVF65513 ILJ65508:ILJ65513 IBN65508:IBN65513 HRR65508:HRR65513 HHV65508:HHV65513 GXZ65508:GXZ65513 GOD65508:GOD65513 GEH65508:GEH65513 FUL65508:FUL65513 FKP65508:FKP65513 FAT65508:FAT65513 EQX65508:EQX65513 EHB65508:EHB65513 DXF65508:DXF65513 DNJ65508:DNJ65513 DDN65508:DDN65513 CTR65508:CTR65513 CJV65508:CJV65513 BZZ65508:BZZ65513 BQD65508:BQD65513 BGH65508:BGH65513 AWL65508:AWL65513 AMP65508:AMP65513 ACT65508:ACT65513 SX65508:SX65513 JB65508:JB65513 WVN17:WVN28 WLR17:WLR28 WBV17:WBV28 VRZ17:VRZ28 VID17:VID28 UYH17:UYH28 UOL17:UOL28 UEP17:UEP28 TUT17:TUT28 TKX17:TKX28 TBB17:TBB28 SRF17:SRF28 SHJ17:SHJ28 RXN17:RXN28 RNR17:RNR28 RDV17:RDV28 QTZ17:QTZ28 QKD17:QKD28 QAH17:QAH28 PQL17:PQL28 PGP17:PGP28 OWT17:OWT28 OMX17:OMX28 ODB17:ODB28 NTF17:NTF28 NJJ17:NJJ28 MZN17:MZN28 MPR17:MPR28 MFV17:MFV28 LVZ17:LVZ28 LMD17:LMD28 LCH17:LCH28 KSL17:KSL28 KIP17:KIP28 JYT17:JYT28 JOX17:JOX28 JFB17:JFB28 IVF17:IVF28 ILJ17:ILJ28 IBN17:IBN28 HRR17:HRR28 HHV17:HHV28 GXZ17:GXZ28 GOD17:GOD28 GEH17:GEH28 FUL17:FUL28 FKP17:FKP28 FAT17:FAT28 EQX17:EQX28 EHB17:EHB28 DXF17:DXF28 DNJ17:DNJ28 DDN17:DDN28 CTR17:CTR28 CJV17:CJV28 BZZ17:BZZ28 BQD17:BQD28 BGH17:BGH28 AWL17:AWL28 AMP17:AMP28 ACT17:ACT28 SX17:SX28" xr:uid="{00000000-0002-0000-0500-000000000000}">
      <formula1>#REF!</formula1>
    </dataValidation>
  </dataValidations>
  <printOptions horizontalCentered="1"/>
  <pageMargins left="0.25" right="0.25" top="0.75" bottom="0.75" header="0.3" footer="0.3"/>
  <pageSetup paperSize="9" scale="34" orientation="landscape" r:id="rId1"/>
  <headerFooter>
    <oddHeader>&amp;C&amp;"Arial,Negrito"&amp;14
6 - PLANEJAMENTO - EXECUÇÃO FINANCEIRA (PEF)</oddHeader>
  </headerFooter>
  <rowBreaks count="1" manualBreakCount="1">
    <brk id="64" max="16383" man="1"/>
  </rowBreaks>
  <colBreaks count="1" manualBreakCount="1">
    <brk id="2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49"/>
  <sheetViews>
    <sheetView showGridLines="0" view="pageLayout" zoomScale="145" zoomScaleNormal="80" zoomScalePageLayoutView="145" workbookViewId="0">
      <selection activeCell="A7" sqref="A7"/>
    </sheetView>
  </sheetViews>
  <sheetFormatPr defaultColWidth="12.625" defaultRowHeight="15" customHeight="1"/>
  <cols>
    <col min="1" max="1" width="44.875" customWidth="1"/>
    <col min="2" max="2" width="16" customWidth="1"/>
    <col min="3" max="3" width="30.75" customWidth="1"/>
    <col min="4" max="22" width="10.75" customWidth="1"/>
  </cols>
  <sheetData>
    <row r="1" spans="1:22" ht="27" customHeight="1">
      <c r="A1" s="39"/>
      <c r="B1" s="39"/>
      <c r="C1" s="39"/>
    </row>
    <row r="2" spans="1:22" ht="20.25" customHeight="1">
      <c r="A2" s="321" t="s">
        <v>243</v>
      </c>
      <c r="B2" s="321"/>
      <c r="C2" s="321"/>
      <c r="D2" s="1"/>
      <c r="E2" s="1"/>
      <c r="F2" s="1"/>
      <c r="G2" s="1"/>
      <c r="H2" s="1"/>
      <c r="I2" s="1"/>
      <c r="J2" s="1"/>
      <c r="K2" s="1"/>
      <c r="L2" s="1"/>
      <c r="M2" s="1"/>
      <c r="N2" s="1"/>
      <c r="O2" s="1"/>
      <c r="P2" s="1"/>
      <c r="Q2" s="1"/>
      <c r="R2" s="1"/>
      <c r="S2" s="1"/>
      <c r="T2" s="1"/>
      <c r="U2" s="1"/>
      <c r="V2" s="1"/>
    </row>
    <row r="3" spans="1:22" ht="18" customHeight="1">
      <c r="A3" s="180"/>
      <c r="B3" s="180"/>
      <c r="C3" s="180"/>
      <c r="D3" s="1"/>
      <c r="E3" s="1"/>
      <c r="F3" s="1"/>
      <c r="G3" s="1"/>
      <c r="H3" s="1"/>
      <c r="I3" s="1"/>
      <c r="J3" s="1"/>
      <c r="K3" s="1"/>
      <c r="L3" s="1"/>
      <c r="M3" s="1"/>
      <c r="N3" s="1"/>
      <c r="O3" s="1"/>
      <c r="P3" s="1"/>
      <c r="Q3" s="1"/>
      <c r="R3" s="1"/>
      <c r="S3" s="1"/>
      <c r="T3" s="1"/>
      <c r="U3" s="1"/>
      <c r="V3" s="1"/>
    </row>
    <row r="4" spans="1:22" ht="14.25" customHeight="1">
      <c r="A4" s="181" t="s">
        <v>239</v>
      </c>
      <c r="B4" s="185"/>
      <c r="C4" s="186">
        <f>'6. PEF'!AC29+'6. PEF'!AC37+'6. PEF'!AC45+'6. PEF'!AC49</f>
        <v>246577.91999999998</v>
      </c>
      <c r="D4" s="1"/>
      <c r="E4" s="1"/>
      <c r="F4" s="1"/>
      <c r="G4" s="1"/>
      <c r="H4" s="1"/>
      <c r="I4" s="1"/>
      <c r="J4" s="1"/>
      <c r="K4" s="1"/>
      <c r="L4" s="1"/>
      <c r="M4" s="1"/>
      <c r="N4" s="1"/>
      <c r="O4" s="1"/>
      <c r="P4" s="1"/>
      <c r="Q4" s="1"/>
      <c r="R4" s="1"/>
      <c r="S4" s="1"/>
      <c r="T4" s="1"/>
      <c r="U4" s="1"/>
      <c r="V4" s="1"/>
    </row>
    <row r="5" spans="1:22" ht="14.25" customHeight="1">
      <c r="A5" s="182" t="s">
        <v>242</v>
      </c>
      <c r="B5" s="187"/>
      <c r="C5" s="188">
        <f>'6. PEF'!$AC$29</f>
        <v>0</v>
      </c>
      <c r="D5" s="1"/>
      <c r="E5" s="1"/>
      <c r="F5" s="1"/>
      <c r="G5" s="1"/>
      <c r="H5" s="1"/>
      <c r="I5" s="1"/>
      <c r="J5" s="1"/>
      <c r="K5" s="1"/>
      <c r="L5" s="1"/>
      <c r="M5" s="1"/>
      <c r="N5" s="1"/>
      <c r="O5" s="1"/>
      <c r="P5" s="1"/>
      <c r="Q5" s="1"/>
      <c r="R5" s="1"/>
      <c r="S5" s="1"/>
      <c r="T5" s="1"/>
      <c r="U5" s="1"/>
      <c r="V5" s="1"/>
    </row>
    <row r="6" spans="1:22" ht="14.25" customHeight="1">
      <c r="A6" s="182" t="s">
        <v>151</v>
      </c>
      <c r="B6" s="187"/>
      <c r="C6" s="188">
        <f>'6. PEF'!$AC$37</f>
        <v>156000</v>
      </c>
      <c r="D6" s="1"/>
      <c r="E6" s="1"/>
      <c r="F6" s="1"/>
      <c r="G6" s="1"/>
      <c r="H6" s="1"/>
      <c r="I6" s="1"/>
      <c r="J6" s="1"/>
      <c r="K6" s="1"/>
      <c r="L6" s="1"/>
      <c r="M6" s="1"/>
      <c r="N6" s="1"/>
      <c r="O6" s="1"/>
      <c r="P6" s="1"/>
      <c r="Q6" s="1"/>
      <c r="R6" s="1"/>
      <c r="S6" s="1"/>
      <c r="T6" s="1"/>
      <c r="U6" s="1"/>
      <c r="V6" s="1"/>
    </row>
    <row r="7" spans="1:22" ht="14.25" customHeight="1">
      <c r="A7" s="182" t="s">
        <v>136</v>
      </c>
      <c r="B7" s="187"/>
      <c r="C7" s="188">
        <f>'6. PEF'!$AC$45</f>
        <v>90577.919999999998</v>
      </c>
      <c r="D7" s="1"/>
      <c r="E7" s="1"/>
      <c r="F7" s="1"/>
      <c r="G7" s="1"/>
      <c r="H7" s="1"/>
      <c r="I7" s="1"/>
      <c r="J7" s="1"/>
      <c r="K7" s="1"/>
      <c r="L7" s="1"/>
      <c r="M7" s="1"/>
      <c r="N7" s="1"/>
      <c r="O7" s="1"/>
      <c r="P7" s="1"/>
      <c r="Q7" s="1"/>
      <c r="R7" s="1"/>
      <c r="S7" s="1"/>
      <c r="T7" s="1"/>
      <c r="U7" s="1"/>
      <c r="V7" s="1"/>
    </row>
    <row r="8" spans="1:22" ht="14.25" customHeight="1">
      <c r="A8" s="182" t="s">
        <v>238</v>
      </c>
      <c r="B8" s="187"/>
      <c r="C8" s="188">
        <f>'6. PEF'!$AC$49</f>
        <v>0</v>
      </c>
    </row>
    <row r="9" spans="1:22" ht="14.25" customHeight="1">
      <c r="A9" s="183" t="s">
        <v>240</v>
      </c>
      <c r="B9" s="189"/>
      <c r="C9" s="190">
        <f>'6. PEF'!$AC$60</f>
        <v>0</v>
      </c>
    </row>
    <row r="10" spans="1:22" ht="14.25" customHeight="1">
      <c r="A10" s="182" t="s">
        <v>138</v>
      </c>
      <c r="B10" s="191"/>
      <c r="C10" s="192">
        <f>'6. PEF'!$AC$60</f>
        <v>0</v>
      </c>
    </row>
    <row r="11" spans="1:22" ht="14.25" customHeight="1">
      <c r="A11" s="184" t="s">
        <v>153</v>
      </c>
      <c r="B11" s="193"/>
      <c r="C11" s="194">
        <f>C4+C9</f>
        <v>246577.91999999998</v>
      </c>
    </row>
    <row r="12" spans="1:22" ht="35.25" customHeight="1">
      <c r="A12" s="164"/>
      <c r="B12" s="164"/>
      <c r="C12" s="164"/>
    </row>
    <row r="13" spans="1:22" ht="35.25" customHeight="1">
      <c r="A13" s="164"/>
      <c r="B13" s="164"/>
      <c r="C13" s="164"/>
    </row>
    <row r="14" spans="1:22" ht="35.25" customHeight="1">
      <c r="A14" s="195"/>
      <c r="B14" s="40"/>
      <c r="C14" s="40"/>
    </row>
    <row r="15" spans="1:22" ht="35.25" customHeight="1">
      <c r="A15" s="40"/>
      <c r="B15" s="40"/>
      <c r="C15" s="40"/>
    </row>
    <row r="16" spans="1:22" ht="35.25" customHeight="1">
      <c r="A16" s="40"/>
      <c r="B16" s="40"/>
      <c r="C16" s="40"/>
    </row>
    <row r="17" spans="1:3" ht="35.25" customHeight="1">
      <c r="A17" s="40"/>
      <c r="B17" s="40"/>
      <c r="C17" s="40"/>
    </row>
    <row r="18" spans="1:3" ht="35.25" customHeight="1">
      <c r="A18" s="40"/>
      <c r="B18" s="40"/>
      <c r="C18" s="40"/>
    </row>
    <row r="19" spans="1:3" ht="35.25" customHeight="1">
      <c r="A19" s="40"/>
      <c r="B19" s="40"/>
      <c r="C19" s="40"/>
    </row>
    <row r="20" spans="1:3" ht="35.25" customHeight="1">
      <c r="A20" s="40"/>
      <c r="B20" s="40"/>
      <c r="C20" s="40"/>
    </row>
    <row r="21" spans="1:3" ht="35.25" customHeight="1">
      <c r="A21" s="40"/>
      <c r="B21" s="40"/>
      <c r="C21" s="40"/>
    </row>
    <row r="22" spans="1:3" ht="35.25" customHeight="1">
      <c r="A22" s="40"/>
      <c r="B22" s="40"/>
      <c r="C22" s="40"/>
    </row>
    <row r="23" spans="1:3" ht="35.25" customHeight="1">
      <c r="A23" s="40"/>
      <c r="B23" s="40"/>
      <c r="C23" s="40"/>
    </row>
    <row r="24" spans="1:3" ht="35.25" customHeight="1">
      <c r="A24" s="40"/>
      <c r="B24" s="40"/>
      <c r="C24" s="40"/>
    </row>
    <row r="25" spans="1:3" ht="35.25" customHeight="1">
      <c r="A25" s="40"/>
      <c r="B25" s="40"/>
      <c r="C25" s="40"/>
    </row>
    <row r="26" spans="1:3" ht="35.25" customHeight="1">
      <c r="A26" s="40"/>
      <c r="B26" s="40"/>
      <c r="C26" s="40"/>
    </row>
    <row r="27" spans="1:3" ht="35.25" customHeight="1">
      <c r="A27" s="40"/>
      <c r="B27" s="40"/>
      <c r="C27" s="40"/>
    </row>
    <row r="28" spans="1:3" ht="35.25" customHeight="1">
      <c r="A28" s="40"/>
      <c r="B28" s="40"/>
      <c r="C28" s="40"/>
    </row>
    <row r="29" spans="1:3" ht="35.25" customHeight="1">
      <c r="A29" s="40"/>
      <c r="B29" s="40"/>
      <c r="C29" s="40"/>
    </row>
    <row r="30" spans="1:3" ht="35.25" customHeight="1">
      <c r="A30" s="40"/>
      <c r="B30" s="40"/>
      <c r="C30" s="40"/>
    </row>
    <row r="31" spans="1:3" ht="35.25" customHeight="1">
      <c r="A31" s="40"/>
      <c r="B31" s="40"/>
      <c r="C31" s="40"/>
    </row>
    <row r="32" spans="1:3" ht="35.25" customHeight="1">
      <c r="A32" s="40"/>
      <c r="B32" s="40"/>
      <c r="C32" s="40"/>
    </row>
    <row r="33" spans="1:3" ht="35.25" customHeight="1">
      <c r="A33" s="40"/>
      <c r="B33" s="40"/>
      <c r="C33" s="40"/>
    </row>
    <row r="34" spans="1:3" ht="35.25" customHeight="1">
      <c r="A34" s="40"/>
      <c r="B34" s="40"/>
      <c r="C34" s="40"/>
    </row>
    <row r="35" spans="1:3" ht="35.25" customHeight="1">
      <c r="A35" s="40"/>
      <c r="B35" s="40"/>
      <c r="C35" s="40"/>
    </row>
    <row r="36" spans="1:3" ht="35.25" customHeight="1">
      <c r="A36" s="40"/>
      <c r="B36" s="40"/>
      <c r="C36" s="40"/>
    </row>
    <row r="37" spans="1:3" ht="35.25" customHeight="1">
      <c r="A37" s="40"/>
      <c r="B37" s="40"/>
      <c r="C37" s="40"/>
    </row>
    <row r="38" spans="1:3" ht="35.25" customHeight="1">
      <c r="A38" s="40"/>
      <c r="B38" s="40"/>
      <c r="C38" s="40"/>
    </row>
    <row r="39" spans="1:3" ht="35.25" customHeight="1">
      <c r="A39" s="40"/>
      <c r="B39" s="40"/>
      <c r="C39" s="40"/>
    </row>
    <row r="40" spans="1:3" ht="35.25" customHeight="1">
      <c r="A40" s="40"/>
      <c r="B40" s="40"/>
      <c r="C40" s="40"/>
    </row>
    <row r="41" spans="1:3" ht="35.25" customHeight="1">
      <c r="A41" s="40"/>
      <c r="B41" s="40"/>
      <c r="C41" s="40"/>
    </row>
    <row r="42" spans="1:3" ht="35.25" customHeight="1">
      <c r="A42" s="40"/>
      <c r="B42" s="40"/>
      <c r="C42" s="40"/>
    </row>
    <row r="43" spans="1:3" ht="35.25" customHeight="1">
      <c r="A43" s="40"/>
      <c r="B43" s="40"/>
      <c r="C43" s="40"/>
    </row>
    <row r="44" spans="1:3" ht="35.25" customHeight="1">
      <c r="A44" s="40"/>
      <c r="B44" s="40"/>
      <c r="C44" s="40"/>
    </row>
    <row r="45" spans="1:3" ht="35.25" customHeight="1">
      <c r="A45" s="40"/>
      <c r="B45" s="40"/>
      <c r="C45" s="40"/>
    </row>
    <row r="46" spans="1:3" ht="35.25" customHeight="1">
      <c r="A46" s="40"/>
      <c r="B46" s="40"/>
      <c r="C46" s="40"/>
    </row>
    <row r="47" spans="1:3" ht="35.25" customHeight="1">
      <c r="A47" s="40"/>
      <c r="B47" s="40"/>
      <c r="C47" s="40"/>
    </row>
    <row r="48" spans="1:3" ht="35.25" customHeight="1">
      <c r="A48" s="40"/>
      <c r="B48" s="40"/>
      <c r="C48" s="40"/>
    </row>
    <row r="49" spans="1:3" ht="35.25" customHeight="1">
      <c r="A49" s="40"/>
      <c r="B49" s="40"/>
      <c r="C49" s="40"/>
    </row>
    <row r="50" spans="1:3" ht="35.25" customHeight="1">
      <c r="A50" s="40"/>
      <c r="B50" s="40"/>
      <c r="C50" s="40"/>
    </row>
    <row r="51" spans="1:3" ht="35.25" customHeight="1">
      <c r="A51" s="40"/>
      <c r="B51" s="40"/>
      <c r="C51" s="40"/>
    </row>
    <row r="52" spans="1:3" ht="35.25" customHeight="1">
      <c r="A52" s="40"/>
      <c r="B52" s="40"/>
      <c r="C52" s="40"/>
    </row>
    <row r="53" spans="1:3" ht="35.25" customHeight="1">
      <c r="A53" s="40"/>
      <c r="B53" s="40"/>
      <c r="C53" s="40"/>
    </row>
    <row r="54" spans="1:3" ht="35.25" customHeight="1">
      <c r="A54" s="40"/>
      <c r="B54" s="40"/>
      <c r="C54" s="40"/>
    </row>
    <row r="55" spans="1:3" ht="35.25" customHeight="1">
      <c r="A55" s="40"/>
      <c r="B55" s="40"/>
      <c r="C55" s="40"/>
    </row>
    <row r="56" spans="1:3" ht="35.25" customHeight="1">
      <c r="A56" s="40"/>
      <c r="B56" s="40"/>
      <c r="C56" s="40"/>
    </row>
    <row r="57" spans="1:3" ht="35.25" customHeight="1">
      <c r="A57" s="40"/>
      <c r="B57" s="40"/>
      <c r="C57" s="40"/>
    </row>
    <row r="58" spans="1:3" ht="35.25" customHeight="1">
      <c r="A58" s="40"/>
      <c r="B58" s="40"/>
      <c r="C58" s="40"/>
    </row>
    <row r="59" spans="1:3" ht="35.25" customHeight="1">
      <c r="A59" s="40"/>
      <c r="B59" s="40"/>
      <c r="C59" s="40"/>
    </row>
    <row r="60" spans="1:3" ht="35.25" customHeight="1">
      <c r="A60" s="40"/>
      <c r="B60" s="40"/>
      <c r="C60" s="40"/>
    </row>
    <row r="61" spans="1:3" ht="35.25" customHeight="1">
      <c r="A61" s="40"/>
      <c r="B61" s="40"/>
      <c r="C61" s="40"/>
    </row>
    <row r="62" spans="1:3" ht="35.25" customHeight="1">
      <c r="A62" s="40"/>
      <c r="B62" s="40"/>
      <c r="C62" s="40"/>
    </row>
    <row r="63" spans="1:3" ht="35.25" customHeight="1">
      <c r="A63" s="40"/>
      <c r="B63" s="40"/>
      <c r="C63" s="40"/>
    </row>
    <row r="64" spans="1:3" ht="35.25" customHeight="1">
      <c r="A64" s="40"/>
      <c r="B64" s="40"/>
      <c r="C64" s="40"/>
    </row>
    <row r="65" spans="1:3" ht="35.25" customHeight="1">
      <c r="A65" s="40"/>
      <c r="B65" s="40"/>
      <c r="C65" s="40"/>
    </row>
    <row r="66" spans="1:3" ht="35.25" customHeight="1">
      <c r="A66" s="40"/>
      <c r="B66" s="40"/>
      <c r="C66" s="40"/>
    </row>
    <row r="67" spans="1:3" ht="35.25" customHeight="1">
      <c r="A67" s="40"/>
      <c r="B67" s="40"/>
      <c r="C67" s="40"/>
    </row>
    <row r="68" spans="1:3" ht="35.25" customHeight="1">
      <c r="A68" s="40"/>
      <c r="B68" s="40"/>
      <c r="C68" s="40"/>
    </row>
    <row r="69" spans="1:3" ht="35.25" customHeight="1">
      <c r="A69" s="40"/>
      <c r="B69" s="40"/>
      <c r="C69" s="40"/>
    </row>
    <row r="70" spans="1:3" ht="35.25" customHeight="1">
      <c r="A70" s="40"/>
      <c r="B70" s="40"/>
      <c r="C70" s="40"/>
    </row>
    <row r="71" spans="1:3" ht="35.25" customHeight="1">
      <c r="A71" s="40"/>
      <c r="B71" s="40"/>
      <c r="C71" s="40"/>
    </row>
    <row r="72" spans="1:3" ht="35.25" customHeight="1">
      <c r="A72" s="40"/>
      <c r="B72" s="40"/>
      <c r="C72" s="40"/>
    </row>
    <row r="73" spans="1:3" ht="35.25" customHeight="1">
      <c r="A73" s="40"/>
      <c r="B73" s="40"/>
      <c r="C73" s="40"/>
    </row>
    <row r="74" spans="1:3" ht="35.25" customHeight="1">
      <c r="A74" s="40"/>
      <c r="B74" s="40"/>
      <c r="C74" s="40"/>
    </row>
    <row r="75" spans="1:3" ht="35.25" customHeight="1">
      <c r="A75" s="40"/>
      <c r="B75" s="40"/>
      <c r="C75" s="40"/>
    </row>
    <row r="76" spans="1:3" ht="35.25" customHeight="1">
      <c r="A76" s="40"/>
      <c r="B76" s="40"/>
      <c r="C76" s="40"/>
    </row>
    <row r="77" spans="1:3" ht="35.25" customHeight="1">
      <c r="A77" s="40"/>
      <c r="B77" s="40"/>
      <c r="C77" s="40"/>
    </row>
    <row r="78" spans="1:3" ht="35.25" customHeight="1">
      <c r="A78" s="40"/>
      <c r="B78" s="40"/>
      <c r="C78" s="40"/>
    </row>
    <row r="79" spans="1:3" ht="35.25" customHeight="1">
      <c r="A79" s="40"/>
      <c r="B79" s="40"/>
      <c r="C79" s="40"/>
    </row>
    <row r="80" spans="1:3" ht="35.25" customHeight="1">
      <c r="A80" s="40"/>
      <c r="B80" s="40"/>
      <c r="C80" s="40"/>
    </row>
    <row r="81" spans="1:3" ht="35.25" customHeight="1">
      <c r="A81" s="40"/>
      <c r="B81" s="40"/>
      <c r="C81" s="40"/>
    </row>
    <row r="82" spans="1:3" ht="35.25" customHeight="1">
      <c r="A82" s="40"/>
      <c r="B82" s="40"/>
      <c r="C82" s="40"/>
    </row>
    <row r="83" spans="1:3" ht="35.25" customHeight="1">
      <c r="A83" s="40"/>
      <c r="B83" s="40"/>
      <c r="C83" s="40"/>
    </row>
    <row r="84" spans="1:3" ht="35.25" customHeight="1">
      <c r="A84" s="40"/>
      <c r="B84" s="40"/>
      <c r="C84" s="40"/>
    </row>
    <row r="85" spans="1:3" ht="35.25" customHeight="1">
      <c r="A85" s="40"/>
      <c r="B85" s="40"/>
      <c r="C85" s="40"/>
    </row>
    <row r="86" spans="1:3" ht="35.25" customHeight="1">
      <c r="A86" s="40"/>
      <c r="B86" s="40"/>
      <c r="C86" s="40"/>
    </row>
    <row r="87" spans="1:3" ht="35.25" customHeight="1">
      <c r="A87" s="40"/>
      <c r="B87" s="40"/>
      <c r="C87" s="40"/>
    </row>
    <row r="88" spans="1:3" ht="35.25" customHeight="1">
      <c r="A88" s="40"/>
      <c r="B88" s="40"/>
      <c r="C88" s="40"/>
    </row>
    <row r="89" spans="1:3" ht="35.25" customHeight="1">
      <c r="A89" s="40"/>
      <c r="B89" s="40"/>
      <c r="C89" s="40"/>
    </row>
    <row r="90" spans="1:3" ht="35.25" customHeight="1">
      <c r="A90" s="40"/>
      <c r="B90" s="40"/>
      <c r="C90" s="40"/>
    </row>
    <row r="91" spans="1:3" ht="35.25" customHeight="1">
      <c r="A91" s="40"/>
      <c r="B91" s="40"/>
      <c r="C91" s="40"/>
    </row>
    <row r="92" spans="1:3" ht="35.25" customHeight="1">
      <c r="A92" s="40"/>
      <c r="B92" s="40"/>
      <c r="C92" s="40"/>
    </row>
    <row r="93" spans="1:3" ht="35.25" customHeight="1">
      <c r="A93" s="40"/>
      <c r="B93" s="40"/>
      <c r="C93" s="40"/>
    </row>
    <row r="94" spans="1:3" ht="35.25" customHeight="1">
      <c r="A94" s="40"/>
      <c r="B94" s="40"/>
      <c r="C94" s="40"/>
    </row>
    <row r="95" spans="1:3" ht="35.25" customHeight="1">
      <c r="A95" s="40"/>
      <c r="B95" s="40"/>
      <c r="C95" s="40"/>
    </row>
    <row r="96" spans="1:3" ht="35.25" customHeight="1">
      <c r="A96" s="40"/>
      <c r="B96" s="40"/>
      <c r="C96" s="40"/>
    </row>
    <row r="97" spans="1:3" ht="35.25" customHeight="1">
      <c r="A97" s="40"/>
      <c r="B97" s="40"/>
      <c r="C97" s="40"/>
    </row>
    <row r="98" spans="1:3" ht="35.25" customHeight="1">
      <c r="A98" s="40"/>
      <c r="B98" s="40"/>
      <c r="C98" s="40"/>
    </row>
    <row r="99" spans="1:3" ht="35.25" customHeight="1">
      <c r="A99" s="40"/>
      <c r="B99" s="40"/>
      <c r="C99" s="40"/>
    </row>
    <row r="100" spans="1:3" ht="35.25" customHeight="1">
      <c r="A100" s="40"/>
      <c r="B100" s="40"/>
      <c r="C100" s="40"/>
    </row>
    <row r="101" spans="1:3" ht="35.25" customHeight="1">
      <c r="A101" s="40"/>
      <c r="B101" s="40"/>
      <c r="C101" s="40"/>
    </row>
    <row r="102" spans="1:3" ht="35.25" customHeight="1">
      <c r="A102" s="40"/>
      <c r="B102" s="40"/>
      <c r="C102" s="40"/>
    </row>
    <row r="103" spans="1:3" ht="35.25" customHeight="1">
      <c r="A103" s="40"/>
      <c r="B103" s="40"/>
      <c r="C103" s="40"/>
    </row>
    <row r="104" spans="1:3" ht="35.25" customHeight="1">
      <c r="A104" s="40"/>
      <c r="B104" s="40"/>
      <c r="C104" s="40"/>
    </row>
    <row r="105" spans="1:3" ht="35.25" customHeight="1">
      <c r="A105" s="40"/>
      <c r="B105" s="40"/>
      <c r="C105" s="40"/>
    </row>
    <row r="106" spans="1:3" ht="35.25" customHeight="1">
      <c r="A106" s="40"/>
      <c r="B106" s="40"/>
      <c r="C106" s="40"/>
    </row>
    <row r="107" spans="1:3" ht="35.25" customHeight="1">
      <c r="A107" s="40"/>
      <c r="B107" s="40"/>
      <c r="C107" s="40"/>
    </row>
    <row r="108" spans="1:3" ht="35.25" customHeight="1">
      <c r="A108" s="40"/>
      <c r="B108" s="40"/>
      <c r="C108" s="40"/>
    </row>
    <row r="109" spans="1:3" ht="35.25" customHeight="1">
      <c r="A109" s="40"/>
      <c r="B109" s="40"/>
      <c r="C109" s="40"/>
    </row>
    <row r="110" spans="1:3" ht="35.25" customHeight="1">
      <c r="A110" s="40"/>
      <c r="B110" s="40"/>
      <c r="C110" s="40"/>
    </row>
    <row r="111" spans="1:3" ht="35.25" customHeight="1">
      <c r="A111" s="40"/>
      <c r="B111" s="40"/>
      <c r="C111" s="40"/>
    </row>
    <row r="112" spans="1:3" ht="35.25" customHeight="1">
      <c r="A112" s="40"/>
      <c r="B112" s="40"/>
      <c r="C112" s="40"/>
    </row>
    <row r="113" spans="1:3" ht="35.25" customHeight="1">
      <c r="A113" s="40"/>
      <c r="B113" s="40"/>
      <c r="C113" s="40"/>
    </row>
    <row r="114" spans="1:3" ht="35.25" customHeight="1">
      <c r="A114" s="40"/>
      <c r="B114" s="40"/>
      <c r="C114" s="40"/>
    </row>
    <row r="115" spans="1:3" ht="35.25" customHeight="1">
      <c r="A115" s="40"/>
      <c r="B115" s="40"/>
      <c r="C115" s="40"/>
    </row>
    <row r="116" spans="1:3" ht="15" customHeight="1">
      <c r="A116" s="40"/>
      <c r="B116" s="40"/>
      <c r="C116" s="40"/>
    </row>
    <row r="117" spans="1:3" ht="15" customHeight="1">
      <c r="A117" s="40"/>
      <c r="B117" s="40"/>
      <c r="C117" s="40"/>
    </row>
    <row r="118" spans="1:3" ht="15" customHeight="1">
      <c r="A118" s="40"/>
      <c r="B118" s="40"/>
      <c r="C118" s="40"/>
    </row>
    <row r="119" spans="1:3" ht="15" customHeight="1">
      <c r="A119" s="40"/>
      <c r="B119" s="40"/>
      <c r="C119" s="40"/>
    </row>
    <row r="120" spans="1:3" ht="15" customHeight="1">
      <c r="A120" s="40"/>
      <c r="B120" s="40"/>
      <c r="C120" s="40"/>
    </row>
    <row r="121" spans="1:3" ht="15" customHeight="1">
      <c r="A121" s="40"/>
      <c r="B121" s="40"/>
      <c r="C121" s="40"/>
    </row>
    <row r="122" spans="1:3" ht="15" customHeight="1">
      <c r="A122" s="40"/>
      <c r="B122" s="40"/>
      <c r="C122" s="40"/>
    </row>
    <row r="123" spans="1:3" ht="15" customHeight="1">
      <c r="A123" s="40"/>
      <c r="B123" s="40"/>
      <c r="C123" s="40"/>
    </row>
    <row r="124" spans="1:3" ht="15" customHeight="1">
      <c r="A124" s="40"/>
      <c r="B124" s="40"/>
      <c r="C124" s="40"/>
    </row>
    <row r="125" spans="1:3" ht="15" customHeight="1">
      <c r="A125" s="40"/>
      <c r="B125" s="40"/>
      <c r="C125" s="40"/>
    </row>
    <row r="126" spans="1:3" ht="15" customHeight="1">
      <c r="A126" s="40"/>
      <c r="B126" s="40"/>
      <c r="C126" s="40"/>
    </row>
    <row r="127" spans="1:3" ht="15" customHeight="1">
      <c r="A127" s="40"/>
      <c r="B127" s="40"/>
      <c r="C127" s="40"/>
    </row>
    <row r="128" spans="1:3" ht="15" customHeight="1">
      <c r="A128" s="40"/>
      <c r="B128" s="40"/>
      <c r="C128" s="40"/>
    </row>
    <row r="129" spans="1:3" ht="15" customHeight="1">
      <c r="A129" s="40"/>
      <c r="B129" s="40"/>
      <c r="C129" s="40"/>
    </row>
    <row r="130" spans="1:3" ht="15" customHeight="1">
      <c r="A130" s="40"/>
      <c r="B130" s="40"/>
      <c r="C130" s="40"/>
    </row>
    <row r="131" spans="1:3" ht="15" customHeight="1">
      <c r="A131" s="40"/>
      <c r="B131" s="40"/>
      <c r="C131" s="40"/>
    </row>
    <row r="132" spans="1:3" ht="15" customHeight="1">
      <c r="A132" s="40"/>
      <c r="B132" s="40"/>
      <c r="C132" s="40"/>
    </row>
    <row r="133" spans="1:3" ht="15" customHeight="1">
      <c r="A133" s="40"/>
      <c r="B133" s="40"/>
      <c r="C133" s="40"/>
    </row>
    <row r="134" spans="1:3" ht="15" customHeight="1">
      <c r="A134" s="40"/>
      <c r="B134" s="40"/>
      <c r="C134" s="40"/>
    </row>
    <row r="135" spans="1:3" ht="15" customHeight="1">
      <c r="A135" s="40"/>
      <c r="B135" s="40"/>
      <c r="C135" s="40"/>
    </row>
    <row r="136" spans="1:3" ht="15" customHeight="1">
      <c r="A136" s="40"/>
      <c r="B136" s="40"/>
      <c r="C136" s="40"/>
    </row>
    <row r="137" spans="1:3" ht="15" customHeight="1">
      <c r="A137" s="40"/>
      <c r="B137" s="40"/>
      <c r="C137" s="40"/>
    </row>
    <row r="138" spans="1:3" ht="15" customHeight="1">
      <c r="A138" s="40"/>
      <c r="B138" s="40"/>
      <c r="C138" s="40"/>
    </row>
    <row r="139" spans="1:3" ht="15" customHeight="1">
      <c r="A139" s="40"/>
      <c r="B139" s="40"/>
      <c r="C139" s="40"/>
    </row>
    <row r="140" spans="1:3" ht="15" customHeight="1">
      <c r="A140" s="40"/>
      <c r="B140" s="40"/>
      <c r="C140" s="40"/>
    </row>
    <row r="141" spans="1:3" ht="15" customHeight="1">
      <c r="A141" s="40"/>
      <c r="B141" s="40"/>
      <c r="C141" s="40"/>
    </row>
    <row r="142" spans="1:3" ht="15" customHeight="1">
      <c r="A142" s="40"/>
      <c r="B142" s="40"/>
      <c r="C142" s="40"/>
    </row>
    <row r="143" spans="1:3" ht="15" customHeight="1">
      <c r="A143" s="40"/>
      <c r="B143" s="40"/>
      <c r="C143" s="40"/>
    </row>
    <row r="144" spans="1:3" ht="15" customHeight="1">
      <c r="A144" s="40"/>
      <c r="B144" s="40"/>
      <c r="C144" s="40"/>
    </row>
    <row r="145" spans="1:3" ht="15" customHeight="1">
      <c r="A145" s="40"/>
      <c r="B145" s="40"/>
      <c r="C145" s="40"/>
    </row>
    <row r="146" spans="1:3" ht="15" customHeight="1">
      <c r="A146" s="40"/>
      <c r="B146" s="40"/>
      <c r="C146" s="40"/>
    </row>
    <row r="147" spans="1:3" ht="15" customHeight="1">
      <c r="A147" s="40"/>
      <c r="B147" s="40"/>
      <c r="C147" s="40"/>
    </row>
    <row r="148" spans="1:3" ht="15" customHeight="1">
      <c r="A148" s="40"/>
      <c r="B148" s="40"/>
      <c r="C148" s="40"/>
    </row>
    <row r="149" spans="1:3" ht="15" customHeight="1">
      <c r="A149" s="40"/>
      <c r="B149" s="40"/>
      <c r="C149" s="40"/>
    </row>
  </sheetData>
  <sheetProtection formatCells="0" formatColumns="0" formatRows="0" insertRows="0" deleteRows="0" sort="0" autoFilter="0" pivotTables="0"/>
  <mergeCells count="1">
    <mergeCell ref="A2:C2"/>
  </mergeCells>
  <printOptions horizontalCentered="1"/>
  <pageMargins left="0.11811023622047245" right="0.11811023622047245" top="0.78740157480314965" bottom="0.70866141732283472" header="0.39370078740157483" footer="0.31496062992125984"/>
  <pageSetup paperSize="9" orientation="portrait" r:id="rId1"/>
  <headerFooter>
    <oddHeader>&amp;C&amp;"Calibri,Negrito"&amp;18 6.1 - PLANEJAMENTO - EXECUÇÃO FINANCEIRA (PEF)
DESPESAS</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7"/>
  <dimension ref="A1:O45"/>
  <sheetViews>
    <sheetView showGridLines="0" view="pageLayout" zoomScaleNormal="100" workbookViewId="0">
      <selection activeCell="F8" sqref="F8"/>
    </sheetView>
  </sheetViews>
  <sheetFormatPr defaultColWidth="12.625" defaultRowHeight="15" customHeight="1"/>
  <cols>
    <col min="1" max="1" width="21.75" style="92" customWidth="1"/>
    <col min="2" max="2" width="20.125" style="92" customWidth="1"/>
    <col min="3" max="3" width="6.75" style="92" customWidth="1"/>
    <col min="4" max="4" width="12.625" style="92" customWidth="1"/>
    <col min="5" max="5" width="17.75" style="92" customWidth="1"/>
    <col min="6" max="6" width="21.625" style="92" customWidth="1"/>
    <col min="7" max="10" width="12.625" style="92" hidden="1" customWidth="1"/>
    <col min="11" max="11" width="0" style="92" hidden="1" customWidth="1"/>
    <col min="12" max="15" width="12.625" style="92" hidden="1" customWidth="1"/>
    <col min="16" max="16384" width="12.625" style="92"/>
  </cols>
  <sheetData>
    <row r="1" spans="1:11" ht="21" customHeight="1">
      <c r="A1" s="159" t="s">
        <v>236</v>
      </c>
      <c r="B1" s="160"/>
      <c r="C1" s="160"/>
      <c r="D1" s="160"/>
      <c r="E1" s="160"/>
      <c r="F1" s="160"/>
      <c r="G1" s="118"/>
      <c r="K1" s="92" t="b">
        <v>0</v>
      </c>
    </row>
    <row r="2" spans="1:11" ht="15" customHeight="1">
      <c r="A2" s="36"/>
      <c r="B2" s="36"/>
      <c r="C2" s="36"/>
      <c r="D2" s="36"/>
      <c r="E2" s="36"/>
      <c r="F2" s="36"/>
      <c r="G2" s="118"/>
    </row>
    <row r="3" spans="1:11" ht="22.5" customHeight="1">
      <c r="A3" s="337" t="s">
        <v>187</v>
      </c>
      <c r="B3" s="337"/>
      <c r="C3" s="337"/>
      <c r="D3" s="337"/>
      <c r="E3" s="337"/>
      <c r="F3" s="337"/>
    </row>
    <row r="4" spans="1:11" ht="14.25" customHeight="1" thickBot="1">
      <c r="A4" s="100"/>
    </row>
    <row r="5" spans="1:11" ht="18.75" customHeight="1" thickBot="1">
      <c r="A5" s="99" t="s">
        <v>181</v>
      </c>
      <c r="B5" s="342"/>
      <c r="C5" s="343"/>
      <c r="D5" s="343"/>
      <c r="E5" s="98" t="s">
        <v>182</v>
      </c>
      <c r="F5" s="161"/>
    </row>
    <row r="6" spans="1:11" ht="18.75" customHeight="1">
      <c r="A6" s="97" t="s">
        <v>170</v>
      </c>
      <c r="B6" s="338"/>
      <c r="C6" s="339"/>
      <c r="D6" s="339"/>
      <c r="E6" s="96" t="s">
        <v>11</v>
      </c>
      <c r="F6" s="163"/>
    </row>
    <row r="7" spans="1:11" ht="18.75" customHeight="1">
      <c r="A7" s="97" t="s">
        <v>3</v>
      </c>
      <c r="B7" s="340"/>
      <c r="C7" s="339"/>
      <c r="D7" s="339"/>
      <c r="E7" s="96" t="s">
        <v>4</v>
      </c>
      <c r="F7" s="163"/>
    </row>
    <row r="8" spans="1:11" ht="18.75" customHeight="1">
      <c r="A8" s="97" t="s">
        <v>142</v>
      </c>
      <c r="B8" s="109" t="s">
        <v>140</v>
      </c>
      <c r="C8" s="96" t="s">
        <v>5</v>
      </c>
      <c r="D8" s="110"/>
      <c r="E8" s="96" t="s">
        <v>6</v>
      </c>
      <c r="F8" s="163"/>
    </row>
    <row r="9" spans="1:11" ht="18.75" customHeight="1" thickBot="1">
      <c r="A9" s="95" t="s">
        <v>17</v>
      </c>
      <c r="B9" s="341"/>
      <c r="C9" s="341"/>
      <c r="D9" s="341"/>
      <c r="E9" s="94"/>
      <c r="F9" s="93"/>
    </row>
    <row r="10" spans="1:11" ht="6" customHeight="1" thickBot="1"/>
    <row r="11" spans="1:11" ht="18.75" customHeight="1" thickBot="1">
      <c r="A11" s="99" t="s">
        <v>181</v>
      </c>
      <c r="B11" s="342"/>
      <c r="C11" s="343"/>
      <c r="D11" s="343"/>
      <c r="E11" s="98" t="s">
        <v>182</v>
      </c>
      <c r="F11" s="161"/>
    </row>
    <row r="12" spans="1:11" ht="18.75" customHeight="1">
      <c r="A12" s="97" t="s">
        <v>170</v>
      </c>
      <c r="B12" s="338"/>
      <c r="C12" s="339"/>
      <c r="D12" s="339"/>
      <c r="E12" s="96" t="s">
        <v>11</v>
      </c>
      <c r="F12" s="163"/>
    </row>
    <row r="13" spans="1:11" ht="18.75" customHeight="1">
      <c r="A13" s="97" t="s">
        <v>3</v>
      </c>
      <c r="B13" s="340"/>
      <c r="C13" s="339"/>
      <c r="D13" s="339"/>
      <c r="E13" s="96" t="s">
        <v>4</v>
      </c>
      <c r="F13" s="163"/>
    </row>
    <row r="14" spans="1:11" ht="18.75" customHeight="1">
      <c r="A14" s="97" t="s">
        <v>142</v>
      </c>
      <c r="B14" s="109" t="s">
        <v>140</v>
      </c>
      <c r="C14" s="96" t="s">
        <v>5</v>
      </c>
      <c r="D14" s="110"/>
      <c r="E14" s="96" t="s">
        <v>6</v>
      </c>
      <c r="F14" s="163"/>
    </row>
    <row r="15" spans="1:11" ht="18.75" customHeight="1" thickBot="1">
      <c r="A15" s="95" t="s">
        <v>17</v>
      </c>
      <c r="B15" s="341"/>
      <c r="C15" s="341"/>
      <c r="D15" s="341"/>
      <c r="E15" s="94"/>
      <c r="F15" s="93"/>
    </row>
    <row r="16" spans="1:11" ht="6" customHeight="1" thickBot="1"/>
    <row r="17" spans="1:6" ht="18.75" customHeight="1" thickBot="1">
      <c r="A17" s="99" t="s">
        <v>181</v>
      </c>
      <c r="B17" s="342"/>
      <c r="C17" s="343"/>
      <c r="D17" s="343"/>
      <c r="E17" s="98" t="s">
        <v>182</v>
      </c>
      <c r="F17" s="161"/>
    </row>
    <row r="18" spans="1:6" ht="18.75" customHeight="1">
      <c r="A18" s="97" t="s">
        <v>170</v>
      </c>
      <c r="B18" s="338"/>
      <c r="C18" s="339"/>
      <c r="D18" s="339"/>
      <c r="E18" s="96" t="s">
        <v>11</v>
      </c>
      <c r="F18" s="163"/>
    </row>
    <row r="19" spans="1:6" ht="18.75" customHeight="1">
      <c r="A19" s="97" t="s">
        <v>3</v>
      </c>
      <c r="B19" s="340"/>
      <c r="C19" s="339"/>
      <c r="D19" s="339"/>
      <c r="E19" s="96" t="s">
        <v>4</v>
      </c>
      <c r="F19" s="163"/>
    </row>
    <row r="20" spans="1:6" ht="18.75" customHeight="1">
      <c r="A20" s="97" t="s">
        <v>142</v>
      </c>
      <c r="B20" s="109" t="s">
        <v>140</v>
      </c>
      <c r="C20" s="96" t="s">
        <v>5</v>
      </c>
      <c r="D20" s="110"/>
      <c r="E20" s="96" t="s">
        <v>6</v>
      </c>
      <c r="F20" s="163"/>
    </row>
    <row r="21" spans="1:6" ht="18.75" customHeight="1" thickBot="1">
      <c r="A21" s="95" t="s">
        <v>17</v>
      </c>
      <c r="B21" s="341"/>
      <c r="C21" s="341"/>
      <c r="D21" s="341"/>
      <c r="E21" s="94"/>
      <c r="F21" s="93"/>
    </row>
    <row r="22" spans="1:6" ht="6" customHeight="1" thickBot="1"/>
    <row r="23" spans="1:6" ht="18.75" customHeight="1" thickBot="1">
      <c r="A23" s="99" t="s">
        <v>181</v>
      </c>
      <c r="B23" s="342"/>
      <c r="C23" s="343"/>
      <c r="D23" s="343"/>
      <c r="E23" s="98" t="s">
        <v>182</v>
      </c>
      <c r="F23" s="161"/>
    </row>
    <row r="24" spans="1:6" ht="18.75" customHeight="1">
      <c r="A24" s="97" t="s">
        <v>170</v>
      </c>
      <c r="B24" s="338"/>
      <c r="C24" s="339"/>
      <c r="D24" s="339"/>
      <c r="E24" s="96" t="s">
        <v>11</v>
      </c>
      <c r="F24" s="163"/>
    </row>
    <row r="25" spans="1:6" ht="18.75" customHeight="1">
      <c r="A25" s="97" t="s">
        <v>3</v>
      </c>
      <c r="B25" s="340"/>
      <c r="C25" s="339"/>
      <c r="D25" s="339"/>
      <c r="E25" s="96" t="s">
        <v>4</v>
      </c>
      <c r="F25" s="163"/>
    </row>
    <row r="26" spans="1:6" ht="18.75" customHeight="1">
      <c r="A26" s="97" t="s">
        <v>142</v>
      </c>
      <c r="B26" s="109" t="s">
        <v>140</v>
      </c>
      <c r="C26" s="96" t="s">
        <v>5</v>
      </c>
      <c r="D26" s="110"/>
      <c r="E26" s="96" t="s">
        <v>6</v>
      </c>
      <c r="F26" s="163"/>
    </row>
    <row r="27" spans="1:6" ht="18.75" customHeight="1" thickBot="1">
      <c r="A27" s="95" t="s">
        <v>17</v>
      </c>
      <c r="B27" s="341"/>
      <c r="C27" s="341"/>
      <c r="D27" s="341"/>
      <c r="E27" s="94"/>
      <c r="F27" s="93"/>
    </row>
    <row r="28" spans="1:6" ht="6" customHeight="1" thickBot="1"/>
    <row r="29" spans="1:6" ht="18.75" customHeight="1" thickBot="1">
      <c r="A29" s="99" t="s">
        <v>181</v>
      </c>
      <c r="B29" s="342"/>
      <c r="C29" s="343"/>
      <c r="D29" s="343"/>
      <c r="E29" s="98" t="s">
        <v>182</v>
      </c>
      <c r="F29" s="161"/>
    </row>
    <row r="30" spans="1:6" ht="18.75" customHeight="1">
      <c r="A30" s="97" t="s">
        <v>170</v>
      </c>
      <c r="B30" s="338"/>
      <c r="C30" s="339"/>
      <c r="D30" s="339"/>
      <c r="E30" s="96" t="s">
        <v>11</v>
      </c>
      <c r="F30" s="163"/>
    </row>
    <row r="31" spans="1:6" ht="18.75" customHeight="1">
      <c r="A31" s="97" t="s">
        <v>3</v>
      </c>
      <c r="B31" s="340"/>
      <c r="C31" s="339"/>
      <c r="D31" s="339"/>
      <c r="E31" s="96" t="s">
        <v>4</v>
      </c>
      <c r="F31" s="163"/>
    </row>
    <row r="32" spans="1:6" ht="18.75" customHeight="1">
      <c r="A32" s="97" t="s">
        <v>142</v>
      </c>
      <c r="B32" s="109" t="s">
        <v>140</v>
      </c>
      <c r="C32" s="96" t="s">
        <v>169</v>
      </c>
      <c r="D32" s="110"/>
      <c r="E32" s="96" t="s">
        <v>6</v>
      </c>
      <c r="F32" s="163"/>
    </row>
    <row r="33" spans="1:6" ht="18.75" customHeight="1" thickBot="1">
      <c r="A33" s="95" t="s">
        <v>17</v>
      </c>
      <c r="B33" s="341"/>
      <c r="C33" s="341"/>
      <c r="D33" s="341"/>
      <c r="E33" s="94"/>
      <c r="F33" s="93"/>
    </row>
    <row r="34" spans="1:6" ht="6" customHeight="1" thickBot="1"/>
    <row r="35" spans="1:6" ht="18.75" customHeight="1" thickBot="1">
      <c r="A35" s="99" t="s">
        <v>181</v>
      </c>
      <c r="B35" s="342"/>
      <c r="C35" s="343"/>
      <c r="D35" s="343"/>
      <c r="E35" s="98" t="s">
        <v>182</v>
      </c>
      <c r="F35" s="161"/>
    </row>
    <row r="36" spans="1:6" ht="18.75" customHeight="1">
      <c r="A36" s="97" t="s">
        <v>170</v>
      </c>
      <c r="B36" s="338"/>
      <c r="C36" s="339"/>
      <c r="D36" s="339"/>
      <c r="E36" s="96" t="s">
        <v>11</v>
      </c>
      <c r="F36" s="163"/>
    </row>
    <row r="37" spans="1:6" ht="18.75" customHeight="1">
      <c r="A37" s="97" t="s">
        <v>3</v>
      </c>
      <c r="B37" s="340"/>
      <c r="C37" s="339"/>
      <c r="D37" s="339"/>
      <c r="E37" s="96" t="s">
        <v>4</v>
      </c>
      <c r="F37" s="163"/>
    </row>
    <row r="38" spans="1:6" ht="18.75" customHeight="1">
      <c r="A38" s="97" t="s">
        <v>142</v>
      </c>
      <c r="B38" s="109" t="s">
        <v>140</v>
      </c>
      <c r="C38" s="96" t="s">
        <v>169</v>
      </c>
      <c r="D38" s="162"/>
      <c r="E38" s="96" t="s">
        <v>6</v>
      </c>
      <c r="F38" s="163"/>
    </row>
    <row r="39" spans="1:6" ht="18.75" customHeight="1" thickBot="1">
      <c r="A39" s="95" t="s">
        <v>17</v>
      </c>
      <c r="B39" s="341"/>
      <c r="C39" s="341"/>
      <c r="D39" s="341"/>
      <c r="E39" s="94"/>
      <c r="F39" s="93"/>
    </row>
    <row r="40" spans="1:6" ht="6" customHeight="1" thickBot="1"/>
    <row r="41" spans="1:6" ht="18.75" customHeight="1" thickBot="1">
      <c r="A41" s="99" t="s">
        <v>181</v>
      </c>
      <c r="B41" s="342"/>
      <c r="C41" s="343"/>
      <c r="D41" s="343"/>
      <c r="E41" s="98" t="s">
        <v>182</v>
      </c>
      <c r="F41" s="161"/>
    </row>
    <row r="42" spans="1:6" ht="18.75" customHeight="1">
      <c r="A42" s="97" t="s">
        <v>170</v>
      </c>
      <c r="B42" s="338"/>
      <c r="C42" s="339"/>
      <c r="D42" s="339"/>
      <c r="E42" s="96" t="s">
        <v>11</v>
      </c>
      <c r="F42" s="163"/>
    </row>
    <row r="43" spans="1:6" ht="18.75" customHeight="1">
      <c r="A43" s="97" t="s">
        <v>3</v>
      </c>
      <c r="B43" s="340"/>
      <c r="C43" s="339"/>
      <c r="D43" s="339"/>
      <c r="E43" s="96" t="s">
        <v>4</v>
      </c>
      <c r="F43" s="163"/>
    </row>
    <row r="44" spans="1:6" ht="18.75" customHeight="1">
      <c r="A44" s="97" t="s">
        <v>142</v>
      </c>
      <c r="B44" s="109" t="s">
        <v>140</v>
      </c>
      <c r="C44" s="96" t="s">
        <v>169</v>
      </c>
      <c r="D44" s="162"/>
      <c r="E44" s="96" t="s">
        <v>6</v>
      </c>
      <c r="F44" s="163"/>
    </row>
    <row r="45" spans="1:6" ht="18.75" customHeight="1" thickBot="1">
      <c r="A45" s="95" t="s">
        <v>17</v>
      </c>
      <c r="B45" s="341"/>
      <c r="C45" s="341"/>
      <c r="D45" s="341"/>
      <c r="E45" s="94"/>
      <c r="F45" s="93"/>
    </row>
  </sheetData>
  <sheetProtection formatCells="0" formatColumns="0" formatRows="0" sort="0" autoFilter="0" pivotTables="0"/>
  <mergeCells count="29">
    <mergeCell ref="B12:D12"/>
    <mergeCell ref="B13:D13"/>
    <mergeCell ref="B15:D15"/>
    <mergeCell ref="B45:D45"/>
    <mergeCell ref="B31:D31"/>
    <mergeCell ref="B33:D33"/>
    <mergeCell ref="B35:D35"/>
    <mergeCell ref="B36:D36"/>
    <mergeCell ref="B37:D37"/>
    <mergeCell ref="B39:D39"/>
    <mergeCell ref="B41:D41"/>
    <mergeCell ref="B42:D42"/>
    <mergeCell ref="B43:D43"/>
    <mergeCell ref="A3:F3"/>
    <mergeCell ref="B30:D30"/>
    <mergeCell ref="B18:D18"/>
    <mergeCell ref="B19:D19"/>
    <mergeCell ref="B21:D21"/>
    <mergeCell ref="B23:D23"/>
    <mergeCell ref="B24:D24"/>
    <mergeCell ref="B25:D25"/>
    <mergeCell ref="B27:D27"/>
    <mergeCell ref="B29:D29"/>
    <mergeCell ref="B17:D17"/>
    <mergeCell ref="B5:D5"/>
    <mergeCell ref="B6:D6"/>
    <mergeCell ref="B7:D7"/>
    <mergeCell ref="B9:D9"/>
    <mergeCell ref="B11:D11"/>
  </mergeCells>
  <conditionalFormatting sqref="A5:F45">
    <cfRule type="expression" dxfId="0" priority="1">
      <formula>$K$1=TRUE</formula>
    </cfRule>
  </conditionalFormatting>
  <pageMargins left="0.35433070866141736" right="0.35433070866141736" top="0.82677165354330717" bottom="0.98425196850393704" header="0.15748031496062992" footer="0"/>
  <pageSetup paperSize="9" scale="86" orientation="portrait" r:id="rId1"/>
  <headerFooter>
    <oddHeader>&amp;C&amp;"Arial,Negrito"
7 - UNIDADES DE ATENDIMENTO</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2</xdr:row>
                    <xdr:rowOff>0</xdr:rowOff>
                  </from>
                  <to>
                    <xdr:col>0</xdr:col>
                    <xdr:colOff>266700</xdr:colOff>
                    <xdr:row>3</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6"/>
  <dimension ref="A1:B25"/>
  <sheetViews>
    <sheetView showGridLines="0" workbookViewId="0">
      <selection activeCell="A20" sqref="A20"/>
    </sheetView>
  </sheetViews>
  <sheetFormatPr defaultColWidth="12.625" defaultRowHeight="15" customHeight="1"/>
  <cols>
    <col min="1" max="1" width="63.5" customWidth="1"/>
    <col min="2" max="2" width="12.375" customWidth="1"/>
    <col min="3" max="6" width="11.125" customWidth="1"/>
    <col min="7" max="11" width="8.625" customWidth="1"/>
  </cols>
  <sheetData>
    <row r="1" spans="1:2" ht="16.5" customHeight="1">
      <c r="A1" s="344" t="s">
        <v>23</v>
      </c>
      <c r="B1" s="345"/>
    </row>
    <row r="2" spans="1:2" ht="16.5" customHeight="1">
      <c r="A2" s="2"/>
      <c r="B2" s="2"/>
    </row>
    <row r="3" spans="1:2" ht="16.5" customHeight="1">
      <c r="A3" s="3" t="s">
        <v>24</v>
      </c>
      <c r="B3" s="3"/>
    </row>
    <row r="4" spans="1:2" ht="16.5" customHeight="1">
      <c r="A4" s="4" t="s">
        <v>25</v>
      </c>
      <c r="B4" s="4" t="s">
        <v>22</v>
      </c>
    </row>
    <row r="5" spans="1:2" ht="16.5" customHeight="1">
      <c r="A5" s="5" t="s">
        <v>26</v>
      </c>
      <c r="B5" s="6">
        <v>27.8</v>
      </c>
    </row>
    <row r="6" spans="1:2" ht="16.5" customHeight="1">
      <c r="A6" s="7" t="s">
        <v>27</v>
      </c>
      <c r="B6" s="8">
        <v>8</v>
      </c>
    </row>
    <row r="7" spans="1:2" ht="16.5" customHeight="1">
      <c r="A7" s="7" t="s">
        <v>28</v>
      </c>
      <c r="B7" s="8">
        <v>1</v>
      </c>
    </row>
    <row r="8" spans="1:2" ht="16.5" customHeight="1">
      <c r="A8" s="9" t="s">
        <v>29</v>
      </c>
      <c r="B8" s="10">
        <f>SUM(B5:B7)</f>
        <v>36.799999999999997</v>
      </c>
    </row>
    <row r="9" spans="1:2" ht="16.5" customHeight="1">
      <c r="A9" s="11" t="s">
        <v>30</v>
      </c>
      <c r="B9" s="12">
        <v>2.7776999999999998</v>
      </c>
    </row>
    <row r="10" spans="1:2" ht="16.5" customHeight="1">
      <c r="A10" s="11" t="s">
        <v>31</v>
      </c>
      <c r="B10" s="12">
        <v>8.3332999999999995</v>
      </c>
    </row>
    <row r="11" spans="1:2" ht="16.5" customHeight="1">
      <c r="A11" s="11" t="s">
        <v>32</v>
      </c>
      <c r="B11" s="12">
        <v>4.09</v>
      </c>
    </row>
    <row r="12" spans="1:2" ht="16.5" customHeight="1">
      <c r="A12" s="13" t="s">
        <v>33</v>
      </c>
      <c r="B12" s="10">
        <f>SUM(B9:B11)</f>
        <v>15.200999999999999</v>
      </c>
    </row>
    <row r="13" spans="1:2" ht="16.5" customHeight="1">
      <c r="A13" s="14" t="s">
        <v>34</v>
      </c>
      <c r="B13" s="15">
        <v>0.04</v>
      </c>
    </row>
    <row r="14" spans="1:2" ht="16.5" customHeight="1">
      <c r="A14" s="14" t="s">
        <v>35</v>
      </c>
      <c r="B14" s="15">
        <v>7.54</v>
      </c>
    </row>
    <row r="15" spans="1:2" ht="16.5" customHeight="1">
      <c r="A15" s="13" t="s">
        <v>36</v>
      </c>
      <c r="B15" s="10">
        <f>B12+B13+B14</f>
        <v>22.780999999999999</v>
      </c>
    </row>
    <row r="16" spans="1:2" ht="16.5" customHeight="1">
      <c r="A16" s="16" t="s">
        <v>37</v>
      </c>
      <c r="B16" s="17">
        <f>B8+B12+B13+B14</f>
        <v>59.580999999999996</v>
      </c>
    </row>
    <row r="17" spans="1:2" ht="16.5" customHeight="1">
      <c r="A17" s="11"/>
      <c r="B17" s="11"/>
    </row>
    <row r="18" spans="1:2" ht="16.5" customHeight="1">
      <c r="A18" s="16" t="s">
        <v>38</v>
      </c>
      <c r="B18" s="18" t="s">
        <v>39</v>
      </c>
    </row>
    <row r="19" spans="1:2" ht="16.5" customHeight="1">
      <c r="A19" s="13" t="s">
        <v>40</v>
      </c>
      <c r="B19" s="10">
        <v>954</v>
      </c>
    </row>
    <row r="20" spans="1:2" ht="16.5" customHeight="1">
      <c r="A20" s="11" t="s">
        <v>41</v>
      </c>
      <c r="B20" s="12">
        <v>4.3</v>
      </c>
    </row>
    <row r="21" spans="1:2" ht="16.5" customHeight="1">
      <c r="A21" s="11" t="s">
        <v>42</v>
      </c>
      <c r="B21" s="12">
        <v>2</v>
      </c>
    </row>
    <row r="22" spans="1:2" ht="16.5" customHeight="1">
      <c r="A22" s="11" t="s">
        <v>43</v>
      </c>
      <c r="B22" s="12">
        <v>20</v>
      </c>
    </row>
    <row r="23" spans="1:2" ht="16.5" customHeight="1">
      <c r="A23" s="11" t="s">
        <v>44</v>
      </c>
      <c r="B23" s="12">
        <f>B22*(B21)</f>
        <v>40</v>
      </c>
    </row>
    <row r="24" spans="1:2" ht="16.5" customHeight="1">
      <c r="A24" s="19" t="s">
        <v>45</v>
      </c>
      <c r="B24" s="20" t="s">
        <v>22</v>
      </c>
    </row>
    <row r="25" spans="1:2" ht="16.5" customHeight="1">
      <c r="A25" s="11" t="s">
        <v>46</v>
      </c>
      <c r="B25" s="12">
        <v>20</v>
      </c>
    </row>
  </sheetData>
  <mergeCells count="1">
    <mergeCell ref="A1:B1"/>
  </mergeCells>
  <pageMargins left="0.74791666666666701" right="0.74791666666666701" top="0.98402777777777795" bottom="0.9840277777777779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1035</TotalTime>
  <Application>Microsoft Excel</Application>
  <DocSecurity>0</DocSecurity>
  <ScaleCrop>false</ScaleCrop>
  <HeadingPairs>
    <vt:vector size="4" baseType="variant">
      <vt:variant>
        <vt:lpstr>Planilhas</vt:lpstr>
      </vt:variant>
      <vt:variant>
        <vt:i4>11</vt:i4>
      </vt:variant>
      <vt:variant>
        <vt:lpstr>Intervalos Nomeados</vt:lpstr>
      </vt:variant>
      <vt:variant>
        <vt:i4>3</vt:i4>
      </vt:variant>
    </vt:vector>
  </HeadingPairs>
  <TitlesOfParts>
    <vt:vector size="14" baseType="lpstr">
      <vt:lpstr>1. DADOS CADASTRAIS</vt:lpstr>
      <vt:lpstr>2. HISTÓRICO</vt:lpstr>
      <vt:lpstr>3. OBJETO</vt:lpstr>
      <vt:lpstr>4. PEO</vt:lpstr>
      <vt:lpstr>5. EQUIPE DE TRABALHO</vt:lpstr>
      <vt:lpstr>6. PEF</vt:lpstr>
      <vt:lpstr>6.1 PEF</vt:lpstr>
      <vt:lpstr>7. UNIDADES</vt:lpstr>
      <vt:lpstr>5. Parametro_Encargo</vt:lpstr>
      <vt:lpstr>Regime Atendimento</vt:lpstr>
      <vt:lpstr>8. DECLARAÇÃO</vt:lpstr>
      <vt:lpstr>'1. DADOS CADASTRAIS'!Area_de_impressao</vt:lpstr>
      <vt:lpstr>'6. PEF'!Area_de_impressao</vt:lpstr>
      <vt:lpstr>'6.1 PEF'!Area_de_impressao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Waschburger</dc:creator>
  <cp:lastModifiedBy>Gabrielle</cp:lastModifiedBy>
  <cp:revision>63</cp:revision>
  <cp:lastPrinted>2024-04-01T11:19:58Z</cp:lastPrinted>
  <dcterms:created xsi:type="dcterms:W3CDTF">2018-06-25T09:30:59Z</dcterms:created>
  <dcterms:modified xsi:type="dcterms:W3CDTF">2025-02-10T14:52:08Z</dcterms:modified>
  <dc:language>pt-BR</dc:language>
</cp:coreProperties>
</file>